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100.83.187.220\多面室\031 施策具体化G\01 手引き、マニュアル、Q&amp;A、要綱要領改正作業等\14_令和６年度\★要綱要領協議\06_改正準備\【別記】\黒字に修正\"/>
    </mc:Choice>
  </mc:AlternateContent>
  <xr:revisionPtr revIDLastSave="0" documentId="13_ncr:1_{E4C164C0-0BB6-45AE-A796-BE0BA65FB53C}" xr6:coauthVersionLast="47" xr6:coauthVersionMax="47" xr10:uidLastSave="{00000000-0000-0000-0000-000000000000}"/>
  <bookViews>
    <workbookView xWindow="28680" yWindow="-4365" windowWidth="29040" windowHeight="15840" xr2:uid="{00000000-000D-0000-FFFF-FFFF00000000}"/>
  </bookViews>
  <sheets>
    <sheet name="別記3-1(1)" sheetId="7" r:id="rId1"/>
    <sheet name="【選択肢】" sheetId="6" r:id="rId2"/>
  </sheets>
  <externalReferences>
    <externalReference r:id="rId3"/>
  </externalReferences>
  <definedNames>
    <definedName name="a">【選択肢】!$L$3:$L$6</definedName>
    <definedName name="A.■か□">【選択肢】!$A$3:$A$4</definedName>
    <definedName name="B.○か空白">【選択肢】!$B$3:$B$4</definedName>
    <definedName name="Ｃ1.計画欄">【選択肢】!$C$3:$C$4</definedName>
    <definedName name="Ｃ2.実施欄">【選択肢】!$C$3:$C$5</definedName>
    <definedName name="D.農村環境保全活動のテーマ">【選択肢】!$D$3:$D$7</definedName>
    <definedName name="E.高度な保全活動">【選択肢】!$E$3:$E$11</definedName>
    <definedName name="F.施設">【選択肢】!$F$3:$F$6</definedName>
    <definedName name="F.施設選択">【選択肢】!$F$3:$J$6</definedName>
    <definedName name="G.単位">【選択肢】!$K$3:$K$4</definedName>
    <definedName name="H1.構成員一覧の分類_農業者">【選択肢】!$L$3:$L$6</definedName>
    <definedName name="H2.構成員一覧の分類_農業者以外個人">【選択肢】!$L$7</definedName>
    <definedName name="H2.構成員一覧の分類_農業者以外団体">【選択肢】!$L$8:$L$15</definedName>
    <definedName name="H3.構成員一覧の分類_農業者以外団体">【選択肢】!$L$8:$L$15</definedName>
    <definedName name="I">【選択肢】!$M$3:$M$4</definedName>
    <definedName name="Ｉ.金銭出納簿の区分">【選択肢】!$M$3:$M$4</definedName>
    <definedName name="J">【選択肢】!$N$3:$N$10</definedName>
    <definedName name="Ｊ.金銭出納簿の収支の分類">【選択肢】!$N$3:$N$10</definedName>
    <definedName name="K.農村環境保全活動">【選択肢】!$W$44:$W$56</definedName>
    <definedName name="N.月">【選択肢】!$A$18:$A$29</definedName>
    <definedName name="O.環境負荷低減の取組">【選択肢】!$B$18:$B$23</definedName>
    <definedName name="Z_55631CC2_259A_4083_B467_1C3CECF47890_.wvu.PrintArea" localSheetId="0" hidden="1">'別記3-1(1)'!$A$1:$H$25</definedName>
    <definedName name="Z_B1757987_5E48_4540_9D36_911D1F6AF8D0_.wvu.PrintArea" localSheetId="0" hidden="1">'別記3-1(1)'!$A$1:$H$25</definedName>
    <definedName name="Z_DDC1C9D2_64B8_4E4E_BC4C_363BD161A28A_.wvu.PrintArea" localSheetId="0" hidden="1">'別記3-1(1)'!$A$1:$H$25</definedName>
    <definedName name="ため池">【選択肢】!$G$5:$H$5</definedName>
    <definedName name="夏期湛水">【選択肢】!$C$20:$G$20</definedName>
    <definedName name="江の設置_作溝実施">【選択肢】!$C$22:$F$22</definedName>
    <definedName name="江の設置_作溝未実施">【選択肢】!$C$23:$F$23</definedName>
    <definedName name="水路">【選択肢】!$G$3:$H$3</definedName>
    <definedName name="中干し延期">【選択肢】!$C$21:$F$21</definedName>
    <definedName name="長期中干し">【選択肢】!$C$18:$F$18</definedName>
    <definedName name="冬期湛水">【選択肢】!$C$19:$F$19</definedName>
    <definedName name="農道">【選択肢】!$G$4:$H$4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7" l="1"/>
  <c r="H13" i="7"/>
  <c r="H12" i="7"/>
  <c r="C7" i="7"/>
  <c r="C6" i="7"/>
  <c r="V73" i="6"/>
  <c r="P73" i="6"/>
  <c r="V72" i="6"/>
  <c r="P72" i="6"/>
  <c r="V71" i="6"/>
  <c r="P71" i="6"/>
  <c r="V70" i="6"/>
  <c r="P70" i="6"/>
  <c r="V69" i="6"/>
  <c r="P69" i="6"/>
  <c r="V68" i="6"/>
  <c r="P68" i="6"/>
  <c r="V67" i="6"/>
  <c r="P67" i="6"/>
  <c r="V66" i="6"/>
  <c r="P66" i="6"/>
  <c r="V65" i="6"/>
  <c r="P65" i="6"/>
  <c r="V64" i="6"/>
  <c r="P64" i="6"/>
  <c r="V63" i="6"/>
  <c r="P63" i="6"/>
  <c r="V62" i="6"/>
  <c r="P62" i="6"/>
  <c r="V61" i="6"/>
  <c r="P61" i="6"/>
  <c r="V60" i="6"/>
  <c r="P60" i="6"/>
  <c r="V59" i="6"/>
  <c r="P59" i="6"/>
  <c r="V58" i="6"/>
  <c r="P58" i="6"/>
  <c r="V57" i="6"/>
  <c r="P57" i="6"/>
  <c r="V56" i="6"/>
  <c r="P56" i="6"/>
  <c r="V55" i="6"/>
  <c r="P55" i="6"/>
  <c r="V54" i="6"/>
  <c r="P54" i="6"/>
  <c r="V53" i="6"/>
  <c r="P53" i="6"/>
  <c r="V52" i="6"/>
  <c r="P52" i="6"/>
  <c r="V51" i="6"/>
  <c r="P51" i="6"/>
  <c r="V50" i="6"/>
  <c r="P50" i="6"/>
  <c r="V49" i="6"/>
  <c r="P49" i="6"/>
  <c r="V48" i="6"/>
  <c r="P48" i="6"/>
  <c r="V47" i="6"/>
  <c r="P47" i="6"/>
  <c r="V46" i="6"/>
  <c r="P46" i="6"/>
  <c r="V45" i="6"/>
  <c r="P45" i="6"/>
  <c r="V44" i="6"/>
  <c r="P44" i="6"/>
  <c r="V43" i="6"/>
  <c r="P43" i="6"/>
  <c r="V42" i="6"/>
  <c r="P42" i="6"/>
  <c r="V41" i="6"/>
  <c r="P41" i="6"/>
  <c r="V40" i="6"/>
  <c r="P40" i="6"/>
  <c r="V39" i="6"/>
  <c r="P39" i="6"/>
  <c r="V38" i="6"/>
  <c r="V37" i="6"/>
  <c r="V36" i="6"/>
  <c r="V35" i="6"/>
  <c r="V34" i="6"/>
  <c r="V33" i="6"/>
  <c r="P33" i="6"/>
  <c r="V32" i="6"/>
  <c r="P32" i="6"/>
  <c r="V31" i="6"/>
  <c r="P31" i="6"/>
  <c r="V30" i="6"/>
  <c r="P30" i="6"/>
  <c r="V29" i="6"/>
  <c r="P29" i="6"/>
  <c r="V28" i="6"/>
  <c r="P28" i="6"/>
  <c r="V27" i="6"/>
  <c r="P27" i="6"/>
  <c r="V26" i="6"/>
  <c r="P26" i="6"/>
  <c r="V25" i="6"/>
  <c r="P25" i="6"/>
  <c r="V24" i="6"/>
  <c r="P24" i="6"/>
  <c r="V23" i="6"/>
  <c r="P23" i="6"/>
  <c r="V22" i="6"/>
  <c r="P22" i="6"/>
  <c r="V21" i="6"/>
  <c r="V20" i="6"/>
  <c r="V19" i="6"/>
  <c r="V18" i="6"/>
  <c r="P18" i="6"/>
  <c r="V17" i="6"/>
  <c r="V16" i="6"/>
  <c r="V15" i="6"/>
  <c r="P15" i="6"/>
  <c r="V14" i="6"/>
  <c r="V13" i="6"/>
  <c r="P13" i="6"/>
  <c r="V12" i="6"/>
  <c r="P12" i="6"/>
  <c r="V11" i="6"/>
  <c r="V10" i="6"/>
  <c r="P10" i="6"/>
  <c r="V9" i="6"/>
  <c r="P9" i="6"/>
  <c r="V8" i="6"/>
  <c r="V7" i="6"/>
  <c r="P7" i="6"/>
  <c r="V6" i="6"/>
  <c r="P6" i="6"/>
  <c r="P105" i="6" s="1" a="1"/>
  <c r="P105" i="6"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<sst xmlns="http://schemas.openxmlformats.org/spreadsheetml/2006/main" count="485" uniqueCount="252">
  <si>
    <t>実施状況確認チェックシート（書類確認用）</t>
    <rPh sb="0" eb="2">
      <t>ジッシ</t>
    </rPh>
    <rPh sb="2" eb="4">
      <t>ジョウキョウ</t>
    </rPh>
    <rPh sb="4" eb="6">
      <t>カクニン</t>
    </rPh>
    <rPh sb="14" eb="16">
      <t>ショルイ</t>
    </rPh>
    <rPh sb="16" eb="19">
      <t>カクニンヨウ</t>
    </rPh>
    <phoneticPr fontId="2"/>
  </si>
  <si>
    <t>市町村名</t>
    <rPh sb="0" eb="3">
      <t>シチョウソン</t>
    </rPh>
    <rPh sb="3" eb="4">
      <t>メイ</t>
    </rPh>
    <phoneticPr fontId="2"/>
  </si>
  <si>
    <t>確認者
（所属、氏名）</t>
    <rPh sb="0" eb="3">
      <t>カクニンシャ</t>
    </rPh>
    <rPh sb="5" eb="7">
      <t>ショゾク</t>
    </rPh>
    <rPh sb="8" eb="10">
      <t>シメイ</t>
    </rPh>
    <phoneticPr fontId="2"/>
  </si>
  <si>
    <t>対象組織名</t>
    <rPh sb="0" eb="2">
      <t>タイショウ</t>
    </rPh>
    <rPh sb="2" eb="4">
      <t>ソシキ</t>
    </rPh>
    <rPh sb="4" eb="5">
      <t>メイ</t>
    </rPh>
    <phoneticPr fontId="2"/>
  </si>
  <si>
    <t>１．活動の実施状況等の確認</t>
    <rPh sb="2" eb="4">
      <t>カツドウ</t>
    </rPh>
    <rPh sb="5" eb="7">
      <t>ジッシ</t>
    </rPh>
    <rPh sb="7" eb="9">
      <t>ジョウキョウ</t>
    </rPh>
    <rPh sb="9" eb="10">
      <t>トウ</t>
    </rPh>
    <rPh sb="11" eb="13">
      <t>カクニン</t>
    </rPh>
    <phoneticPr fontId="2"/>
  </si>
  <si>
    <t>事項</t>
    <rPh sb="0" eb="2">
      <t>ジコウ</t>
    </rPh>
    <phoneticPr fontId="2"/>
  </si>
  <si>
    <t>確認項目とその内容</t>
    <rPh sb="0" eb="2">
      <t>カクニン</t>
    </rPh>
    <rPh sb="2" eb="4">
      <t>コウモク</t>
    </rPh>
    <rPh sb="7" eb="9">
      <t>ナイヨウ</t>
    </rPh>
    <phoneticPr fontId="2"/>
  </si>
  <si>
    <t>確認結果</t>
    <rPh sb="0" eb="2">
      <t>カクニン</t>
    </rPh>
    <rPh sb="2" eb="4">
      <t>ケッカ</t>
    </rPh>
    <phoneticPr fontId="2"/>
  </si>
  <si>
    <t>認定農用地等</t>
    <rPh sb="0" eb="2">
      <t>ニンテイ</t>
    </rPh>
    <rPh sb="2" eb="5">
      <t>ノウヨウチ</t>
    </rPh>
    <rPh sb="5" eb="6">
      <t>トウ</t>
    </rPh>
    <phoneticPr fontId="2"/>
  </si>
  <si>
    <t>実施状況報告書等</t>
    <rPh sb="0" eb="2">
      <t>ジッシ</t>
    </rPh>
    <rPh sb="2" eb="4">
      <t>ジョウキョウ</t>
    </rPh>
    <rPh sb="4" eb="7">
      <t>ホウコクショ</t>
    </rPh>
    <rPh sb="7" eb="8">
      <t>トウ</t>
    </rPh>
    <phoneticPr fontId="2"/>
  </si>
  <si>
    <t>収支実績</t>
    <rPh sb="0" eb="2">
      <t>シュウシ</t>
    </rPh>
    <rPh sb="2" eb="4">
      <t>ジッセキ</t>
    </rPh>
    <phoneticPr fontId="2"/>
  </si>
  <si>
    <t>収入</t>
    <rPh sb="0" eb="2">
      <t>シュウニュウ</t>
    </rPh>
    <phoneticPr fontId="2"/>
  </si>
  <si>
    <t>支出</t>
    <rPh sb="0" eb="2">
      <t>シシュツ</t>
    </rPh>
    <phoneticPr fontId="2"/>
  </si>
  <si>
    <t>（確認内容）
　実施状況報告書の「支出の部」と金銭出納簿の「支出」欄の金額が一致していることを確認。</t>
    <rPh sb="1" eb="3">
      <t>カクニン</t>
    </rPh>
    <rPh sb="3" eb="5">
      <t>ナイヨウ</t>
    </rPh>
    <rPh sb="8" eb="10">
      <t>ジッシ</t>
    </rPh>
    <rPh sb="10" eb="12">
      <t>ジョウキョウ</t>
    </rPh>
    <rPh sb="12" eb="15">
      <t>ホウコクショ</t>
    </rPh>
    <rPh sb="17" eb="19">
      <t>シシュツ</t>
    </rPh>
    <rPh sb="20" eb="21">
      <t>ブ</t>
    </rPh>
    <rPh sb="23" eb="25">
      <t>キンセン</t>
    </rPh>
    <rPh sb="25" eb="28">
      <t>スイトウボ</t>
    </rPh>
    <rPh sb="30" eb="32">
      <t>シシュツ</t>
    </rPh>
    <rPh sb="33" eb="34">
      <t>ラン</t>
    </rPh>
    <rPh sb="35" eb="37">
      <t>キンガク</t>
    </rPh>
    <rPh sb="38" eb="40">
      <t>イッチ</t>
    </rPh>
    <rPh sb="47" eb="49">
      <t>カクニン</t>
    </rPh>
    <phoneticPr fontId="2"/>
  </si>
  <si>
    <t>事業の成果</t>
    <rPh sb="0" eb="2">
      <t>ジギョウ</t>
    </rPh>
    <rPh sb="3" eb="5">
      <t>セイカ</t>
    </rPh>
    <phoneticPr fontId="2"/>
  </si>
  <si>
    <t>全体</t>
    <rPh sb="0" eb="2">
      <t>ゼンタイ</t>
    </rPh>
    <phoneticPr fontId="2"/>
  </si>
  <si>
    <t>（確認内容）
　活動計画書に位置付けた活動項目について、「計画」欄及び「実施」欄に「○」、「×」又は「－」が記入されていることなど、記載の漏れがないことを確認。</t>
    <rPh sb="1" eb="3">
      <t>カクニン</t>
    </rPh>
    <rPh sb="3" eb="5">
      <t>ナイヨウ</t>
    </rPh>
    <rPh sb="8" eb="10">
      <t>カツドウ</t>
    </rPh>
    <rPh sb="10" eb="12">
      <t>ケイカク</t>
    </rPh>
    <rPh sb="12" eb="13">
      <t>ショ</t>
    </rPh>
    <rPh sb="14" eb="17">
      <t>イチヅ</t>
    </rPh>
    <rPh sb="19" eb="21">
      <t>カツドウ</t>
    </rPh>
    <rPh sb="21" eb="23">
      <t>コウモク</t>
    </rPh>
    <rPh sb="29" eb="31">
      <t>ケイカク</t>
    </rPh>
    <rPh sb="32" eb="33">
      <t>ラン</t>
    </rPh>
    <rPh sb="33" eb="34">
      <t>オヨ</t>
    </rPh>
    <rPh sb="36" eb="38">
      <t>ジッシ</t>
    </rPh>
    <rPh sb="39" eb="40">
      <t>ラン</t>
    </rPh>
    <rPh sb="48" eb="49">
      <t>マタ</t>
    </rPh>
    <rPh sb="54" eb="56">
      <t>キニュウ</t>
    </rPh>
    <rPh sb="66" eb="68">
      <t>キサイ</t>
    </rPh>
    <rPh sb="69" eb="70">
      <t>モ</t>
    </rPh>
    <rPh sb="77" eb="79">
      <t>カクニン</t>
    </rPh>
    <phoneticPr fontId="2"/>
  </si>
  <si>
    <t>（確認内容）
　実施欄に「×」が記入されている場合、未実施理由の妥当性を確認。また、市町村が行った現地調査結果との整合性を確認。</t>
    <rPh sb="1" eb="3">
      <t>カクニン</t>
    </rPh>
    <rPh sb="3" eb="5">
      <t>ナイヨウ</t>
    </rPh>
    <rPh sb="42" eb="45">
      <t>シチョウソン</t>
    </rPh>
    <rPh sb="46" eb="47">
      <t>オコナ</t>
    </rPh>
    <rPh sb="49" eb="51">
      <t>ゲンチ</t>
    </rPh>
    <rPh sb="51" eb="53">
      <t>チョウサ</t>
    </rPh>
    <rPh sb="53" eb="55">
      <t>ケッカ</t>
    </rPh>
    <rPh sb="57" eb="60">
      <t>セイゴウセイ</t>
    </rPh>
    <rPh sb="61" eb="63">
      <t>カクニン</t>
    </rPh>
    <phoneticPr fontId="2"/>
  </si>
  <si>
    <t>（確認内容）
　総会、研修会が開催されていることを議事録等により確認。</t>
    <rPh sb="1" eb="3">
      <t>カクニン</t>
    </rPh>
    <rPh sb="3" eb="5">
      <t>ナイヨウ</t>
    </rPh>
    <rPh sb="8" eb="10">
      <t>ソウカイ</t>
    </rPh>
    <rPh sb="11" eb="14">
      <t>ケンシュウカイ</t>
    </rPh>
    <rPh sb="15" eb="17">
      <t>カイサイ</t>
    </rPh>
    <rPh sb="25" eb="28">
      <t>ギジロク</t>
    </rPh>
    <rPh sb="28" eb="29">
      <t>トウ</t>
    </rPh>
    <rPh sb="32" eb="34">
      <t>カクニン</t>
    </rPh>
    <phoneticPr fontId="2"/>
  </si>
  <si>
    <t>農地維持</t>
    <rPh sb="0" eb="2">
      <t>ノウチ</t>
    </rPh>
    <rPh sb="2" eb="3">
      <t>コレ</t>
    </rPh>
    <rPh sb="3" eb="4">
      <t>モ</t>
    </rPh>
    <phoneticPr fontId="2"/>
  </si>
  <si>
    <t>（確認内容）
　備考欄に遊休農地解消面積が記入されていることを確認。
　活動計画に位置付けた遊休農地面積が、計画的に解消されていることを確認。</t>
    <rPh sb="1" eb="3">
      <t>カクニン</t>
    </rPh>
    <rPh sb="3" eb="5">
      <t>ナイヨウ</t>
    </rPh>
    <rPh sb="8" eb="10">
      <t>ビコウ</t>
    </rPh>
    <rPh sb="12" eb="16">
      <t>ユウキュウノウチ</t>
    </rPh>
    <rPh sb="16" eb="18">
      <t>カイショウ</t>
    </rPh>
    <rPh sb="18" eb="20">
      <t>メンセキ</t>
    </rPh>
    <rPh sb="21" eb="23">
      <t>キニュウ</t>
    </rPh>
    <rPh sb="36" eb="38">
      <t>カツドウ</t>
    </rPh>
    <rPh sb="38" eb="40">
      <t>ケイカク</t>
    </rPh>
    <rPh sb="41" eb="44">
      <t>イチヅ</t>
    </rPh>
    <rPh sb="46" eb="48">
      <t>ユウキュウ</t>
    </rPh>
    <rPh sb="48" eb="50">
      <t>ノウチ</t>
    </rPh>
    <rPh sb="50" eb="52">
      <t>メンセキ</t>
    </rPh>
    <rPh sb="54" eb="56">
      <t>ケイカク</t>
    </rPh>
    <rPh sb="56" eb="57">
      <t>テキ</t>
    </rPh>
    <rPh sb="58" eb="60">
      <t>カイショウ</t>
    </rPh>
    <rPh sb="68" eb="70">
      <t>カクニン</t>
    </rPh>
    <phoneticPr fontId="2"/>
  </si>
  <si>
    <t>資源向上
（共同及び長寿命化）</t>
    <rPh sb="0" eb="2">
      <t>シゲン</t>
    </rPh>
    <rPh sb="2" eb="4">
      <t>コウジョウ</t>
    </rPh>
    <rPh sb="6" eb="8">
      <t>キョウドウ</t>
    </rPh>
    <rPh sb="8" eb="9">
      <t>オヨ</t>
    </rPh>
    <rPh sb="10" eb="14">
      <t>チョウジュミョウカ</t>
    </rPh>
    <phoneticPr fontId="2"/>
  </si>
  <si>
    <t>（確認内容）
　実施内容について、活動記録により活動が実施されていることを確認。</t>
    <rPh sb="1" eb="3">
      <t>カクニン</t>
    </rPh>
    <rPh sb="3" eb="5">
      <t>ナイヨウ</t>
    </rPh>
    <rPh sb="8" eb="10">
      <t>ジッシ</t>
    </rPh>
    <rPh sb="10" eb="12">
      <t>ナイヨウ</t>
    </rPh>
    <rPh sb="17" eb="19">
      <t>カツドウ</t>
    </rPh>
    <rPh sb="19" eb="21">
      <t>キロク</t>
    </rPh>
    <rPh sb="24" eb="26">
      <t>カツドウ</t>
    </rPh>
    <rPh sb="27" eb="29">
      <t>ジッシ</t>
    </rPh>
    <rPh sb="37" eb="39">
      <t>カクニン</t>
    </rPh>
    <phoneticPr fontId="2"/>
  </si>
  <si>
    <t>金銭出納簿</t>
    <rPh sb="0" eb="2">
      <t>キンセン</t>
    </rPh>
    <rPh sb="2" eb="5">
      <t>スイトウボ</t>
    </rPh>
    <phoneticPr fontId="2"/>
  </si>
  <si>
    <t>（確認内容）
　金銭出納簿により、不適切な支出がないか確認。</t>
    <rPh sb="1" eb="3">
      <t>カクニン</t>
    </rPh>
    <rPh sb="3" eb="5">
      <t>ナイヨウ</t>
    </rPh>
    <rPh sb="8" eb="10">
      <t>キンセン</t>
    </rPh>
    <rPh sb="10" eb="13">
      <t>スイトウボ</t>
    </rPh>
    <rPh sb="17" eb="20">
      <t>フテキセツ</t>
    </rPh>
    <rPh sb="21" eb="23">
      <t>シシュツ</t>
    </rPh>
    <rPh sb="27" eb="29">
      <t>カクニン</t>
    </rPh>
    <phoneticPr fontId="2"/>
  </si>
  <si>
    <t>資源向上（長寿命化）</t>
    <rPh sb="0" eb="2">
      <t>シゲン</t>
    </rPh>
    <rPh sb="2" eb="4">
      <t>コウジョウ</t>
    </rPh>
    <rPh sb="5" eb="9">
      <t>チョウジュミョウカ</t>
    </rPh>
    <phoneticPr fontId="2"/>
  </si>
  <si>
    <t>（確認内容）
金銭出納簿により、長寿命化整備計画に位置付けていない工事が、工事１件当たりの上限額を超えていないことを確認。</t>
    <rPh sb="1" eb="3">
      <t>カクニン</t>
    </rPh>
    <rPh sb="3" eb="5">
      <t>ナイヨウ</t>
    </rPh>
    <rPh sb="7" eb="9">
      <t>キンセン</t>
    </rPh>
    <rPh sb="9" eb="12">
      <t>スイトウボ</t>
    </rPh>
    <rPh sb="16" eb="20">
      <t>チョウジュミョウカ</t>
    </rPh>
    <rPh sb="20" eb="22">
      <t>セイビ</t>
    </rPh>
    <rPh sb="22" eb="24">
      <t>ケイカク</t>
    </rPh>
    <rPh sb="25" eb="28">
      <t>イチヅ</t>
    </rPh>
    <rPh sb="33" eb="35">
      <t>コウジ</t>
    </rPh>
    <rPh sb="37" eb="39">
      <t>コウジ</t>
    </rPh>
    <rPh sb="40" eb="41">
      <t>ケン</t>
    </rPh>
    <rPh sb="41" eb="42">
      <t>ア</t>
    </rPh>
    <rPh sb="45" eb="48">
      <t>ジョウゲンガク</t>
    </rPh>
    <rPh sb="49" eb="50">
      <t>コ</t>
    </rPh>
    <rPh sb="58" eb="60">
      <t>カクニン</t>
    </rPh>
    <phoneticPr fontId="2"/>
  </si>
  <si>
    <t>都道府県が
定めた要件</t>
    <rPh sb="0" eb="4">
      <t>トドウフケン</t>
    </rPh>
    <rPh sb="6" eb="7">
      <t>サダ</t>
    </rPh>
    <rPh sb="9" eb="11">
      <t>ヨウケン</t>
    </rPh>
    <phoneticPr fontId="2"/>
  </si>
  <si>
    <t>地域活動指針に基づき定める要件において、独自の要件が定められている場合
（確認内容）
　独自の要件が達成されていることを活動記録等により確認。</t>
    <rPh sb="0" eb="2">
      <t>チイキ</t>
    </rPh>
    <rPh sb="2" eb="4">
      <t>カツドウ</t>
    </rPh>
    <rPh sb="4" eb="6">
      <t>シシン</t>
    </rPh>
    <rPh sb="7" eb="8">
      <t>モト</t>
    </rPh>
    <rPh sb="10" eb="11">
      <t>サダ</t>
    </rPh>
    <rPh sb="13" eb="15">
      <t>ヨウケン</t>
    </rPh>
    <rPh sb="20" eb="22">
      <t>ドクジ</t>
    </rPh>
    <rPh sb="23" eb="25">
      <t>ヨウケン</t>
    </rPh>
    <rPh sb="26" eb="27">
      <t>サダ</t>
    </rPh>
    <rPh sb="33" eb="35">
      <t>バアイ</t>
    </rPh>
    <rPh sb="37" eb="39">
      <t>カクニン</t>
    </rPh>
    <rPh sb="39" eb="41">
      <t>ナイヨウ</t>
    </rPh>
    <rPh sb="44" eb="46">
      <t>ドクジ</t>
    </rPh>
    <rPh sb="47" eb="49">
      <t>ヨウケン</t>
    </rPh>
    <rPh sb="50" eb="52">
      <t>タッセイ</t>
    </rPh>
    <rPh sb="60" eb="62">
      <t>カツドウ</t>
    </rPh>
    <rPh sb="62" eb="64">
      <t>キロク</t>
    </rPh>
    <rPh sb="64" eb="65">
      <t>トウ</t>
    </rPh>
    <rPh sb="68" eb="70">
      <t>カクニン</t>
    </rPh>
    <phoneticPr fontId="2"/>
  </si>
  <si>
    <t>（注２）上記の内容はあくまで最低限の確認項目であり、市町村等は、適宜、チェック項目を追加することが可能。</t>
    <rPh sb="1" eb="2">
      <t>チュウ</t>
    </rPh>
    <rPh sb="4" eb="6">
      <t>ジョウキ</t>
    </rPh>
    <rPh sb="7" eb="9">
      <t>ナイヨウ</t>
    </rPh>
    <rPh sb="14" eb="17">
      <t>サイテイゲン</t>
    </rPh>
    <rPh sb="18" eb="20">
      <t>カクニン</t>
    </rPh>
    <rPh sb="20" eb="22">
      <t>コウモク</t>
    </rPh>
    <rPh sb="26" eb="30">
      <t>シチョウソントウ</t>
    </rPh>
    <rPh sb="32" eb="34">
      <t>テキギ</t>
    </rPh>
    <rPh sb="39" eb="41">
      <t>コウモク</t>
    </rPh>
    <rPh sb="42" eb="44">
      <t>ツイカ</t>
    </rPh>
    <rPh sb="49" eb="51">
      <t>カノウ</t>
    </rPh>
    <phoneticPr fontId="2"/>
  </si>
  <si>
    <t>２．所見</t>
    <rPh sb="2" eb="4">
      <t>ショケン</t>
    </rPh>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</si>
  <si>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0"/>
  </si>
  <si>
    <t>実施回数のカウント</t>
    <rPh sb="0" eb="2">
      <t>ジッシ</t>
    </rPh>
    <rPh sb="2" eb="4">
      <t>カイスウ</t>
    </rPh>
    <phoneticPr fontId="10"/>
  </si>
  <si>
    <t>←活動記録に取組番号が入力された回数をカウントし、これをもとに実施状況報告書の「実施欄」の○、×を判定しています。</t>
    <rPh sb="49" eb="51">
      <t>ハンテイ</t>
    </rPh>
    <phoneticPr fontId="10"/>
  </si>
  <si>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0"/>
  </si>
  <si>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</si>
  <si>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</si>
  <si>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</si>
  <si>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10"/>
  </si>
  <si>
    <t>E.高度な保全活動</t>
    <rPh sb="2" eb="4">
      <t>コウド</t>
    </rPh>
    <rPh sb="5" eb="9">
      <t>ホゼンカツドウ</t>
    </rPh>
    <phoneticPr fontId="10"/>
  </si>
  <si>
    <t>G.単位</t>
    <rPh sb="2" eb="4">
      <t>タンイ</t>
    </rPh>
    <phoneticPr fontId="10"/>
  </si>
  <si>
    <t>H.構成員一覧の分類</t>
    <rPh sb="2" eb="5">
      <t>コウセイイン</t>
    </rPh>
    <rPh sb="5" eb="7">
      <t>イチラン</t>
    </rPh>
    <rPh sb="8" eb="10">
      <t>ブンルイ</t>
    </rPh>
    <phoneticPr fontId="10"/>
  </si>
  <si>
    <t>I.金銭出納簿の区分</t>
    <rPh sb="2" eb="4">
      <t>キンセン</t>
    </rPh>
    <rPh sb="4" eb="7">
      <t>スイトウボ</t>
    </rPh>
    <rPh sb="8" eb="10">
      <t>クブン</t>
    </rPh>
    <phoneticPr fontId="10"/>
  </si>
  <si>
    <t>J.金銭出納簿の収支の分類</t>
    <rPh sb="2" eb="4">
      <t>キンセン</t>
    </rPh>
    <rPh sb="4" eb="7">
      <t>スイトウボ</t>
    </rPh>
    <rPh sb="8" eb="10">
      <t>シュウシ</t>
    </rPh>
    <rPh sb="11" eb="13">
      <t>ブンルイ</t>
    </rPh>
    <phoneticPr fontId="10"/>
  </si>
  <si>
    <t>番号</t>
    <rPh sb="0" eb="2">
      <t>バンゴウ</t>
    </rPh>
    <phoneticPr fontId="10"/>
  </si>
  <si>
    <t>支払区分</t>
    <rPh sb="0" eb="2">
      <t>シハライ</t>
    </rPh>
    <rPh sb="2" eb="4">
      <t>クブン</t>
    </rPh>
    <phoneticPr fontId="2"/>
  </si>
  <si>
    <t>活動項目</t>
    <rPh sb="0" eb="2">
      <t>カツドウ</t>
    </rPh>
    <rPh sb="2" eb="4">
      <t>コウモク</t>
    </rPh>
    <phoneticPr fontId="10"/>
  </si>
  <si>
    <t>取組</t>
    <rPh sb="0" eb="2">
      <t>トリクミ</t>
    </rPh>
    <phoneticPr fontId="2"/>
  </si>
  <si>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0"/>
  </si>
  <si>
    <t>■</t>
    <phoneticPr fontId="2"/>
  </si>
  <si>
    <t>○</t>
    <phoneticPr fontId="2"/>
  </si>
  <si>
    <t>生態系保全</t>
    <rPh sb="0" eb="3">
      <t>セイタイケイ</t>
    </rPh>
    <rPh sb="3" eb="5">
      <t>ホゼン</t>
    </rPh>
    <phoneticPr fontId="10"/>
  </si>
  <si>
    <t>循環かんがいによる水質保全</t>
    <rPh sb="0" eb="2">
      <t>ジュンカン</t>
    </rPh>
    <rPh sb="9" eb="11">
      <t>スイシツ</t>
    </rPh>
    <rPh sb="11" eb="13">
      <t>ホゼン</t>
    </rPh>
    <phoneticPr fontId="10"/>
  </si>
  <si>
    <t>水路</t>
    <rPh sb="0" eb="2">
      <t>スイロ</t>
    </rPh>
    <phoneticPr fontId="10"/>
  </si>
  <si>
    <t>km</t>
    <phoneticPr fontId="10"/>
  </si>
  <si>
    <t>１.農業者個人</t>
    <rPh sb="2" eb="5">
      <t>ノウギョウシャ</t>
    </rPh>
    <rPh sb="5" eb="7">
      <t>コジン</t>
    </rPh>
    <phoneticPr fontId="10"/>
  </si>
  <si>
    <t>１.前年度持越</t>
    <rPh sb="2" eb="5">
      <t>ゼンネンド</t>
    </rPh>
    <rPh sb="5" eb="7">
      <t>モチコシ</t>
    </rPh>
    <phoneticPr fontId="10"/>
  </si>
  <si>
    <t>-</t>
    <phoneticPr fontId="2"/>
  </si>
  <si>
    <t>事務処理</t>
    <rPh sb="0" eb="2">
      <t>ジム</t>
    </rPh>
    <rPh sb="2" eb="4">
      <t>ショリ</t>
    </rPh>
    <phoneticPr fontId="2"/>
  </si>
  <si>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</si>
  <si>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0"/>
  </si>
  <si>
    <t>□</t>
    <phoneticPr fontId="2"/>
  </si>
  <si>
    <t>－</t>
    <phoneticPr fontId="10"/>
  </si>
  <si>
    <t>水質保全</t>
    <rPh sb="0" eb="2">
      <t>スイシツ</t>
    </rPh>
    <rPh sb="2" eb="4">
      <t>ホゼン</t>
    </rPh>
    <phoneticPr fontId="10"/>
  </si>
  <si>
    <t>浄化水路による水質保全</t>
    <rPh sb="0" eb="2">
      <t>ジョウカ</t>
    </rPh>
    <rPh sb="2" eb="4">
      <t>スイロ</t>
    </rPh>
    <rPh sb="7" eb="9">
      <t>スイシツ</t>
    </rPh>
    <rPh sb="9" eb="11">
      <t>ホゼン</t>
    </rPh>
    <phoneticPr fontId="10"/>
  </si>
  <si>
    <t>農道</t>
    <rPh sb="0" eb="2">
      <t>ノウドウ</t>
    </rPh>
    <phoneticPr fontId="10"/>
  </si>
  <si>
    <t>箇所</t>
    <rPh sb="0" eb="2">
      <t>カショ</t>
    </rPh>
    <phoneticPr fontId="10"/>
  </si>
  <si>
    <t>２.農事組合法人</t>
    <rPh sb="2" eb="4">
      <t>ノウジ</t>
    </rPh>
    <rPh sb="4" eb="6">
      <t>クミアイ</t>
    </rPh>
    <rPh sb="6" eb="8">
      <t>ホウジン</t>
    </rPh>
    <phoneticPr fontId="10"/>
  </si>
  <si>
    <t>２.交付金</t>
    <rPh sb="2" eb="5">
      <t>コウフキン</t>
    </rPh>
    <phoneticPr fontId="10"/>
  </si>
  <si>
    <t>会議</t>
    <rPh sb="0" eb="2">
      <t>カイギ</t>
    </rPh>
    <phoneticPr fontId="2"/>
  </si>
  <si>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</si>
  <si>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0"/>
  </si>
  <si>
    <t>×</t>
    <phoneticPr fontId="10"/>
  </si>
  <si>
    <t>景観形成・生活環境保全</t>
    <rPh sb="0" eb="2">
      <t>ケイカン</t>
    </rPh>
    <rPh sb="2" eb="4">
      <t>ケイセイ</t>
    </rPh>
    <rPh sb="5" eb="7">
      <t>セイカツ</t>
    </rPh>
    <rPh sb="7" eb="9">
      <t>カンキョウ</t>
    </rPh>
    <rPh sb="9" eb="11">
      <t>ホゼン</t>
    </rPh>
    <phoneticPr fontId="10"/>
  </si>
  <si>
    <t>地下水かん養</t>
    <rPh sb="0" eb="3">
      <t>チカスイ</t>
    </rPh>
    <rPh sb="5" eb="6">
      <t>ヨウ</t>
    </rPh>
    <phoneticPr fontId="10"/>
  </si>
  <si>
    <t>ため池</t>
    <rPh sb="2" eb="3">
      <t>イケ</t>
    </rPh>
    <phoneticPr fontId="10"/>
  </si>
  <si>
    <t>３.営農組合</t>
    <rPh sb="2" eb="4">
      <t>エイノウ</t>
    </rPh>
    <rPh sb="4" eb="6">
      <t>クミアイ</t>
    </rPh>
    <phoneticPr fontId="10"/>
  </si>
  <si>
    <t>３.利子等</t>
    <rPh sb="2" eb="4">
      <t>リシ</t>
    </rPh>
    <rPh sb="4" eb="5">
      <t>トウ</t>
    </rPh>
    <phoneticPr fontId="10"/>
  </si>
  <si>
    <t>水田貯留・地下水かん養</t>
    <rPh sb="0" eb="2">
      <t>スイデン</t>
    </rPh>
    <rPh sb="2" eb="4">
      <t>チョリュウ</t>
    </rPh>
    <rPh sb="5" eb="8">
      <t>チカスイ</t>
    </rPh>
    <rPh sb="10" eb="11">
      <t>ヨウ</t>
    </rPh>
    <phoneticPr fontId="10"/>
  </si>
  <si>
    <t>持続的な水管理</t>
    <rPh sb="0" eb="3">
      <t>ジゾクテキ</t>
    </rPh>
    <rPh sb="4" eb="5">
      <t>ミズ</t>
    </rPh>
    <rPh sb="5" eb="7">
      <t>カンリ</t>
    </rPh>
    <phoneticPr fontId="10"/>
  </si>
  <si>
    <t>４.その他の農業者団体</t>
    <rPh sb="4" eb="5">
      <t>タ</t>
    </rPh>
    <rPh sb="6" eb="9">
      <t>ノウギョウシャ</t>
    </rPh>
    <rPh sb="9" eb="11">
      <t>ダンタイ</t>
    </rPh>
    <phoneticPr fontId="10"/>
  </si>
  <si>
    <t>４.日当</t>
    <rPh sb="2" eb="4">
      <t>ニットウ</t>
    </rPh>
    <phoneticPr fontId="10"/>
  </si>
  <si>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</si>
  <si>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</si>
  <si>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</si>
  <si>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</si>
  <si>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資源循環</t>
    <rPh sb="0" eb="2">
      <t>シゲン</t>
    </rPh>
    <rPh sb="2" eb="4">
      <t>ジュンカン</t>
    </rPh>
    <phoneticPr fontId="10"/>
  </si>
  <si>
    <t>土壌流出防止</t>
    <rPh sb="0" eb="2">
      <t>ドジョウ</t>
    </rPh>
    <rPh sb="2" eb="4">
      <t>リュウシュツ</t>
    </rPh>
    <rPh sb="4" eb="6">
      <t>ボウシ</t>
    </rPh>
    <phoneticPr fontId="10"/>
  </si>
  <si>
    <t>５.農業者以外個人</t>
    <rPh sb="2" eb="5">
      <t>ノウギョウシャ</t>
    </rPh>
    <rPh sb="5" eb="7">
      <t>イガイ</t>
    </rPh>
    <rPh sb="7" eb="9">
      <t>コジン</t>
    </rPh>
    <phoneticPr fontId="10"/>
  </si>
  <si>
    <t>計画策定</t>
    <rPh sb="0" eb="2">
      <t>ケイカク</t>
    </rPh>
    <rPh sb="2" eb="4">
      <t>サクテイ</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</si>
  <si>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</si>
  <si>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0"/>
  </si>
  <si>
    <t>生物多様性の回復</t>
    <rPh sb="0" eb="2">
      <t>セイブツ</t>
    </rPh>
    <rPh sb="2" eb="5">
      <t>タヨウセイ</t>
    </rPh>
    <rPh sb="6" eb="8">
      <t>カイフク</t>
    </rPh>
    <phoneticPr fontId="10"/>
  </si>
  <si>
    <t>６.自治会</t>
    <rPh sb="2" eb="5">
      <t>ジチカイ</t>
    </rPh>
    <phoneticPr fontId="10"/>
  </si>
  <si>
    <t>研修</t>
    <rPh sb="0" eb="2">
      <t>ケンシュウ</t>
    </rPh>
    <phoneticPr fontId="2"/>
  </si>
  <si>
    <t>水環境の回復</t>
    <rPh sb="0" eb="3">
      <t>ミズカンキョウ</t>
    </rPh>
    <rPh sb="4" eb="6">
      <t>カイフク</t>
    </rPh>
    <phoneticPr fontId="10"/>
  </si>
  <si>
    <t>７.女性会</t>
    <rPh sb="2" eb="5">
      <t>ジョセイカイ</t>
    </rPh>
    <phoneticPr fontId="10"/>
  </si>
  <si>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</si>
  <si>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</si>
  <si>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</si>
  <si>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0"/>
  </si>
  <si>
    <t>持続的な畦畔管理</t>
    <rPh sb="0" eb="3">
      <t>ジゾクテキ</t>
    </rPh>
    <rPh sb="4" eb="6">
      <t>ケイハン</t>
    </rPh>
    <rPh sb="6" eb="8">
      <t>カンリ</t>
    </rPh>
    <phoneticPr fontId="10"/>
  </si>
  <si>
    <t>８.子供会</t>
    <rPh sb="2" eb="5">
      <t>コドモカイ</t>
    </rPh>
    <phoneticPr fontId="10"/>
  </si>
  <si>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</si>
  <si>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0"/>
  </si>
  <si>
    <t>専門家の指導</t>
    <rPh sb="0" eb="3">
      <t>センモンカ</t>
    </rPh>
    <rPh sb="4" eb="6">
      <t>シドウ</t>
    </rPh>
    <phoneticPr fontId="10"/>
  </si>
  <si>
    <t>９.土地改良区</t>
    <rPh sb="2" eb="4">
      <t>トチ</t>
    </rPh>
    <rPh sb="4" eb="7">
      <t>カイリョウク</t>
    </rPh>
    <phoneticPr fontId="10"/>
  </si>
  <si>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</si>
  <si>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0"/>
  </si>
  <si>
    <t>10.JA</t>
    <phoneticPr fontId="10"/>
  </si>
  <si>
    <t>水路</t>
    <rPh sb="0" eb="2">
      <t>スイロ</t>
    </rPh>
    <phoneticPr fontId="2"/>
  </si>
  <si>
    <t>7 水路の草刈り</t>
  </si>
  <si>
    <t>11.学校・PTA</t>
    <rPh sb="3" eb="5">
      <t>ガッコウ</t>
    </rPh>
    <phoneticPr fontId="10"/>
  </si>
  <si>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</si>
  <si>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0"/>
  </si>
  <si>
    <t>12.NPO</t>
    <phoneticPr fontId="10"/>
  </si>
  <si>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</si>
  <si>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0"/>
  </si>
  <si>
    <t>13.その他の農業者以外団体</t>
    <rPh sb="5" eb="6">
      <t>タ</t>
    </rPh>
    <rPh sb="7" eb="10">
      <t>ノウギョウシャ</t>
    </rPh>
    <rPh sb="10" eb="12">
      <t>イガイ</t>
    </rPh>
    <rPh sb="12" eb="14">
      <t>ダンタイ</t>
    </rPh>
    <phoneticPr fontId="10"/>
  </si>
  <si>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</si>
  <si>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</si>
  <si>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0"/>
  </si>
  <si>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</si>
  <si>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</si>
  <si>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0"/>
  </si>
  <si>
    <t>ため池</t>
    <rPh sb="2" eb="3">
      <t>イケ</t>
    </rPh>
    <phoneticPr fontId="2"/>
  </si>
  <si>
    <t>13 ため池の草刈り</t>
  </si>
  <si>
    <t>14 ため池の泥上げ</t>
  </si>
  <si>
    <t>15 ため池附帯施設の保守管理</t>
  </si>
  <si>
    <t>共通</t>
    <rPh sb="0" eb="2">
      <t>キョウツウ</t>
    </rPh>
    <phoneticPr fontId="2"/>
  </si>
  <si>
    <t>16 異常気象時の対応</t>
  </si>
  <si>
    <t>推進活動</t>
    <rPh sb="0" eb="2">
      <t>スイシン</t>
    </rPh>
    <rPh sb="2" eb="4">
      <t>カツドウ</t>
    </rPh>
    <phoneticPr fontId="2"/>
  </si>
  <si>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</si>
  <si>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</si>
  <si>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</si>
  <si>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</si>
  <si>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</si>
  <si>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</si>
  <si>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</si>
  <si>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</si>
  <si>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</si>
  <si>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</si>
  <si>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</si>
  <si>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</si>
  <si>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10"/>
  </si>
  <si>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</si>
  <si>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0"/>
  </si>
  <si>
    <t>27 ため池の機能診断</t>
  </si>
  <si>
    <t>28 年度活動計画の策定</t>
  </si>
  <si>
    <t>研修</t>
    <rPh sb="0" eb="2">
      <t>ケンシュウ</t>
    </rPh>
    <phoneticPr fontId="10"/>
  </si>
  <si>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</si>
  <si>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</si>
  <si>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</si>
  <si>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</si>
  <si>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</si>
  <si>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2"/>
  </si>
  <si>
    <t>34 生物多様性保全計画の策定</t>
  </si>
  <si>
    <t>水質保全</t>
    <rPh sb="0" eb="2">
      <t>スイシツ</t>
    </rPh>
    <rPh sb="2" eb="4">
      <t>ホゼン</t>
    </rPh>
    <phoneticPr fontId="2"/>
  </si>
  <si>
    <t>35 水質保全計画、農地保全計画の策定</t>
  </si>
  <si>
    <t>景観形成・生活環境保全</t>
    <rPh sb="0" eb="2">
      <t>ケイカン</t>
    </rPh>
    <rPh sb="2" eb="4">
      <t>ケイセイ</t>
    </rPh>
    <rPh sb="5" eb="7">
      <t>セイカツ</t>
    </rPh>
    <rPh sb="7" eb="9">
      <t>カンキョウ</t>
    </rPh>
    <rPh sb="9" eb="11">
      <t>ホゼン</t>
    </rPh>
    <phoneticPr fontId="2"/>
  </si>
  <si>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</si>
  <si>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</si>
  <si>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0"/>
  </si>
  <si>
    <t>資源循環</t>
    <rPh sb="0" eb="2">
      <t>シゲン</t>
    </rPh>
    <rPh sb="2" eb="4">
      <t>ジュンカン</t>
    </rPh>
    <phoneticPr fontId="2"/>
  </si>
  <si>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</si>
  <si>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</si>
  <si>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</si>
  <si>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</si>
  <si>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</si>
  <si>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</si>
  <si>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</si>
  <si>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</si>
  <si>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</si>
  <si>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</si>
  <si>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</si>
  <si>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</si>
  <si>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</si>
  <si>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</si>
  <si>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</si>
  <si>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10"/>
  </si>
  <si>
    <t>増進活動</t>
    <rPh sb="0" eb="2">
      <t>ゾウシン</t>
    </rPh>
    <rPh sb="2" eb="4">
      <t>カツドウ</t>
    </rPh>
    <phoneticPr fontId="2"/>
  </si>
  <si>
    <t>52 遊休農地の有効活用</t>
  </si>
  <si>
    <t>54 地域住民による直営施工</t>
  </si>
  <si>
    <t>55 防災・減災力の強化</t>
  </si>
  <si>
    <t>56 農村環境保全活動の幅広い展開</t>
  </si>
  <si>
    <t>58 農村文化の伝承を通じた農村コミュニティの強化</t>
  </si>
  <si>
    <t>59 都道府県、市町村が特に認める活動</t>
  </si>
  <si>
    <t>長寿命化</t>
    <rPh sb="0" eb="4">
      <t>チョウジュミョウカ</t>
    </rPh>
    <phoneticPr fontId="2"/>
  </si>
  <si>
    <t>61 水路の補修</t>
  </si>
  <si>
    <t>61　水路の補修</t>
    <rPh sb="3" eb="5">
      <t>スイロ</t>
    </rPh>
    <rPh sb="6" eb="8">
      <t>ホシュウ</t>
    </rPh>
    <phoneticPr fontId="10"/>
  </si>
  <si>
    <t>62 水路の更新等</t>
  </si>
  <si>
    <t>62　水路の更新等</t>
    <rPh sb="3" eb="5">
      <t>スイロ</t>
    </rPh>
    <rPh sb="6" eb="8">
      <t>コウシン</t>
    </rPh>
    <rPh sb="8" eb="9">
      <t>トウ</t>
    </rPh>
    <phoneticPr fontId="10"/>
  </si>
  <si>
    <t>63 農道の補修</t>
  </si>
  <si>
    <t>63　農道の補修</t>
    <rPh sb="3" eb="5">
      <t>ノウドウ</t>
    </rPh>
    <rPh sb="6" eb="8">
      <t>ホシュウ</t>
    </rPh>
    <phoneticPr fontId="10"/>
  </si>
  <si>
    <t>64 農道の更新等</t>
  </si>
  <si>
    <t>64　農道の更新等</t>
    <rPh sb="3" eb="5">
      <t>ノウドウ</t>
    </rPh>
    <rPh sb="6" eb="8">
      <t>コウシン</t>
    </rPh>
    <rPh sb="8" eb="9">
      <t>トウ</t>
    </rPh>
    <phoneticPr fontId="10"/>
  </si>
  <si>
    <t>65 ため池の補修</t>
  </si>
  <si>
    <t>65　ため池の補修</t>
    <rPh sb="5" eb="6">
      <t>イケ</t>
    </rPh>
    <rPh sb="7" eb="9">
      <t>ホシュウ</t>
    </rPh>
    <phoneticPr fontId="10"/>
  </si>
  <si>
    <t>66 ため池（附帯施設）の更新等</t>
  </si>
  <si>
    <t>66　ため池（附帯施設）の更新等</t>
    <rPh sb="5" eb="6">
      <t>イケ</t>
    </rPh>
    <rPh sb="7" eb="9">
      <t>フタイ</t>
    </rPh>
    <rPh sb="9" eb="11">
      <t>シセツ</t>
    </rPh>
    <rPh sb="13" eb="15">
      <t>コウシン</t>
    </rPh>
    <rPh sb="15" eb="16">
      <t>トウ</t>
    </rPh>
    <phoneticPr fontId="10"/>
  </si>
  <si>
    <t>この線より上に行を挿入してください。</t>
  </si>
  <si>
    <t>57 やすらぎ・福祉及び教育機能の活用</t>
    <phoneticPr fontId="2"/>
  </si>
  <si>
    <t>3 事務・組織運営等に関する研修、機械の安全使用に関する研修</t>
    <phoneticPr fontId="2"/>
  </si>
  <si>
    <t>確認年月日： 　年　月　日</t>
    <rPh sb="0" eb="2">
      <t>カクニン</t>
    </rPh>
    <rPh sb="2" eb="5">
      <t>ネンガッピ</t>
    </rPh>
    <phoneticPr fontId="2"/>
  </si>
  <si>
    <t>（別記３－１様式第１号）</t>
    <rPh sb="1" eb="3">
      <t>ベッキ</t>
    </rPh>
    <rPh sb="6" eb="8">
      <t>ヨウシキ</t>
    </rPh>
    <rPh sb="8" eb="9">
      <t>ダイ</t>
    </rPh>
    <rPh sb="10" eb="11">
      <t>ゴウ</t>
    </rPh>
    <phoneticPr fontId="2"/>
  </si>
  <si>
    <t>【市町村から都道府県に提出するもの】</t>
    <phoneticPr fontId="2"/>
  </si>
  <si>
    <t>農林水産省様式</t>
    <phoneticPr fontId="2"/>
  </si>
  <si>
    <t>プルダウン用</t>
    <rPh sb="5" eb="6">
      <t>ヨウ</t>
    </rPh>
    <phoneticPr fontId="2"/>
  </si>
  <si>
    <t>　２）「選択肢」シートのP列～T列の74行以降に行を挿入し、追加した取組番号、支払区分、活動項目、取組を入力する。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0"/>
  </si>
  <si>
    <t>　３）「選択肢」シートU列の74行以降にU73セル（活動記録に入力された回数のカウントを行う数式）をコピーする。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0"/>
  </si>
  <si>
    <t>５.外注費</t>
    <rPh sb="2" eb="5">
      <t>ガイチュウヒ</t>
    </rPh>
    <phoneticPr fontId="10"/>
  </si>
  <si>
    <t>６.その他支出</t>
    <rPh sb="4" eb="5">
      <t>タ</t>
    </rPh>
    <rPh sb="5" eb="7">
      <t>シシュツ</t>
    </rPh>
    <phoneticPr fontId="10"/>
  </si>
  <si>
    <t>７.返還</t>
    <rPh sb="2" eb="4">
      <t>ヘンカン</t>
    </rPh>
    <phoneticPr fontId="10"/>
  </si>
  <si>
    <t>N.月</t>
    <rPh sb="2" eb="3">
      <t>ツキ</t>
    </rPh>
    <phoneticPr fontId="2"/>
  </si>
  <si>
    <t>O.環境負荷低減の取組</t>
    <rPh sb="2" eb="8">
      <t>カンキョウフカテイゲン</t>
    </rPh>
    <rPh sb="9" eb="11">
      <t>トリクミ</t>
    </rPh>
    <phoneticPr fontId="2"/>
  </si>
  <si>
    <t>作物</t>
    <rPh sb="0" eb="2">
      <t>サクモツ</t>
    </rPh>
    <phoneticPr fontId="2"/>
  </si>
  <si>
    <t>P.時間</t>
    <rPh sb="2" eb="4">
      <t>ジカン</t>
    </rPh>
    <phoneticPr fontId="2"/>
  </si>
  <si>
    <t>長期中干し</t>
    <rPh sb="0" eb="4">
      <t>チョウキナカボシ</t>
    </rPh>
    <phoneticPr fontId="2"/>
  </si>
  <si>
    <t>水稲</t>
    <rPh sb="0" eb="2">
      <t>スイトウ</t>
    </rPh>
    <phoneticPr fontId="2"/>
  </si>
  <si>
    <t>冬期湛水</t>
    <rPh sb="0" eb="4">
      <t>トウキタンスイ</t>
    </rPh>
    <phoneticPr fontId="2"/>
  </si>
  <si>
    <t>夏期湛水</t>
    <rPh sb="0" eb="4">
      <t>カキタンスイ</t>
    </rPh>
    <phoneticPr fontId="2"/>
  </si>
  <si>
    <t>野菜</t>
    <rPh sb="0" eb="2">
      <t>ヤサイ</t>
    </rPh>
    <phoneticPr fontId="2"/>
  </si>
  <si>
    <t>イモ類</t>
    <rPh sb="2" eb="3">
      <t>ルイ</t>
    </rPh>
    <phoneticPr fontId="2"/>
  </si>
  <si>
    <t>麦類</t>
    <rPh sb="0" eb="2">
      <t>ムギルイ</t>
    </rPh>
    <phoneticPr fontId="2"/>
  </si>
  <si>
    <t>豆類</t>
    <rPh sb="0" eb="2">
      <t>マメルイ</t>
    </rPh>
    <phoneticPr fontId="2"/>
  </si>
  <si>
    <t>なたね類</t>
    <rPh sb="3" eb="4">
      <t>ルイ</t>
    </rPh>
    <phoneticPr fontId="2"/>
  </si>
  <si>
    <t>中干し延期</t>
    <rPh sb="0" eb="2">
      <t>ナカボ</t>
    </rPh>
    <rPh sb="3" eb="5">
      <t>エンキ</t>
    </rPh>
    <phoneticPr fontId="2"/>
  </si>
  <si>
    <t>江の設置_作溝実施</t>
    <rPh sb="0" eb="1">
      <t>エ</t>
    </rPh>
    <rPh sb="2" eb="4">
      <t>セッチ</t>
    </rPh>
    <rPh sb="5" eb="7">
      <t>サクミゾ</t>
    </rPh>
    <rPh sb="7" eb="9">
      <t>ジッシ</t>
    </rPh>
    <phoneticPr fontId="2"/>
  </si>
  <si>
    <t>江の設置_作溝未実施</t>
    <rPh sb="0" eb="1">
      <t>エ</t>
    </rPh>
    <rPh sb="2" eb="4">
      <t>セッチ</t>
    </rPh>
    <rPh sb="5" eb="6">
      <t>サク</t>
    </rPh>
    <rPh sb="6" eb="7">
      <t>ミゾ</t>
    </rPh>
    <rPh sb="7" eb="8">
      <t>ミ</t>
    </rPh>
    <rPh sb="8" eb="10">
      <t>ジッシ</t>
    </rPh>
    <phoneticPr fontId="2"/>
  </si>
  <si>
    <t>53 鳥獣被害防止対策及び環境改善活動の強化</t>
    <rPh sb="3" eb="5">
      <t>チョウジュウ</t>
    </rPh>
    <rPh sb="5" eb="7">
      <t>ヒガイ</t>
    </rPh>
    <rPh sb="7" eb="9">
      <t>ボウシ</t>
    </rPh>
    <rPh sb="9" eb="11">
      <t>タイサク</t>
    </rPh>
    <rPh sb="11" eb="12">
      <t>オヨ</t>
    </rPh>
    <phoneticPr fontId="2"/>
  </si>
  <si>
    <t>58-2</t>
    <phoneticPr fontId="2"/>
  </si>
  <si>
    <t>58-2 水管理を通じた環境負荷低減活動の強化</t>
    <rPh sb="5" eb="8">
      <t>ミズカンリ</t>
    </rPh>
    <rPh sb="9" eb="10">
      <t>ツウ</t>
    </rPh>
    <rPh sb="12" eb="18">
      <t>カンキョウフカテイゲン</t>
    </rPh>
    <rPh sb="18" eb="20">
      <t>カツドウ</t>
    </rPh>
    <rPh sb="21" eb="23">
      <t>キョウカ</t>
    </rPh>
    <phoneticPr fontId="2"/>
  </si>
  <si>
    <t>58-3</t>
  </si>
  <si>
    <t>58-3 広域活動組織における活動支援班の設置及び活動の実施</t>
    <rPh sb="5" eb="9">
      <t>コウイキカツドウ</t>
    </rPh>
    <rPh sb="9" eb="11">
      <t>ソシキ</t>
    </rPh>
    <rPh sb="15" eb="17">
      <t>カツドウ</t>
    </rPh>
    <rPh sb="17" eb="20">
      <t>シエンハン</t>
    </rPh>
    <rPh sb="21" eb="23">
      <t>セッチ</t>
    </rPh>
    <rPh sb="23" eb="24">
      <t>オヨ</t>
    </rPh>
    <rPh sb="25" eb="27">
      <t>カツドウ</t>
    </rPh>
    <rPh sb="28" eb="30">
      <t>ジッシ</t>
    </rPh>
    <phoneticPr fontId="2"/>
  </si>
  <si>
    <t>60 広報活動・農村関係人口の拡大</t>
    <rPh sb="8" eb="10">
      <t>ノウソン</t>
    </rPh>
    <rPh sb="10" eb="12">
      <t>カンケイ</t>
    </rPh>
    <rPh sb="12" eb="14">
      <t>ジンコウ</t>
    </rPh>
    <rPh sb="15" eb="17">
      <t>カクダイ</t>
    </rPh>
    <phoneticPr fontId="2"/>
  </si>
  <si>
    <t>（確認内容）
　実施状況報告書の「収入の部」と金銭出納簿の「収入」欄の金額が一致していることを確認。</t>
    <rPh sb="1" eb="3">
      <t>カクニン</t>
    </rPh>
    <rPh sb="3" eb="5">
      <t>ナイヨウ</t>
    </rPh>
    <rPh sb="8" eb="10">
      <t>ジッシ</t>
    </rPh>
    <rPh sb="10" eb="12">
      <t>ジョウキョウ</t>
    </rPh>
    <rPh sb="12" eb="15">
      <t>ホウコクショ</t>
    </rPh>
    <rPh sb="17" eb="19">
      <t>シュウニュウ</t>
    </rPh>
    <rPh sb="20" eb="21">
      <t>ブ</t>
    </rPh>
    <rPh sb="23" eb="25">
      <t>キンセン</t>
    </rPh>
    <rPh sb="25" eb="28">
      <t>スイトウボ</t>
    </rPh>
    <rPh sb="30" eb="32">
      <t>シュウニュウ</t>
    </rPh>
    <rPh sb="33" eb="34">
      <t>ラン</t>
    </rPh>
    <rPh sb="35" eb="37">
      <t>キンガク</t>
    </rPh>
    <rPh sb="38" eb="40">
      <t>イッチ</t>
    </rPh>
    <rPh sb="47" eb="49">
      <t>カクニン</t>
    </rPh>
    <phoneticPr fontId="2"/>
  </si>
  <si>
    <t>（注１）荒廃農地の発生・解消状況に関する調査とは、荒廃農地の発生・解消状況に関する調査要領（平成20年４月15日付け19農振第2125号農村振興局長通知）に基づく調査のこと。（平成24年12月25日までは「耕作放棄地全体調査」として実施。）荒廃農地の発生・解消状況に関する調査と重複のあった農用地については、適宜、各担当部局と情報共有を行うこと。</t>
    <rPh sb="1" eb="2">
      <t>チュウ</t>
    </rPh>
    <rPh sb="4" eb="6">
      <t>コウハイ</t>
    </rPh>
    <rPh sb="6" eb="8">
      <t>ノウチ</t>
    </rPh>
    <rPh sb="9" eb="11">
      <t>ハッセイ</t>
    </rPh>
    <rPh sb="12" eb="14">
      <t>カイショウ</t>
    </rPh>
    <rPh sb="14" eb="16">
      <t>ジョウキョウ</t>
    </rPh>
    <rPh sb="17" eb="18">
      <t>カン</t>
    </rPh>
    <rPh sb="20" eb="22">
      <t>チョウサ</t>
    </rPh>
    <rPh sb="25" eb="27">
      <t>コウハイ</t>
    </rPh>
    <rPh sb="27" eb="29">
      <t>ノウチ</t>
    </rPh>
    <rPh sb="30" eb="32">
      <t>ハッセイ</t>
    </rPh>
    <rPh sb="33" eb="35">
      <t>カイショウ</t>
    </rPh>
    <rPh sb="35" eb="37">
      <t>ジョウキョウ</t>
    </rPh>
    <rPh sb="38" eb="39">
      <t>カン</t>
    </rPh>
    <rPh sb="41" eb="43">
      <t>チョウサ</t>
    </rPh>
    <rPh sb="43" eb="45">
      <t>ヨウリョウ</t>
    </rPh>
    <rPh sb="46" eb="48">
      <t>ヘイセイ</t>
    </rPh>
    <rPh sb="50" eb="51">
      <t>ネン</t>
    </rPh>
    <rPh sb="52" eb="53">
      <t>ガツ</t>
    </rPh>
    <rPh sb="55" eb="56">
      <t>ニチ</t>
    </rPh>
    <rPh sb="56" eb="57">
      <t>ヅ</t>
    </rPh>
    <rPh sb="60" eb="61">
      <t>ノウ</t>
    </rPh>
    <rPh sb="62" eb="63">
      <t>ダイ</t>
    </rPh>
    <rPh sb="67" eb="68">
      <t>ゴウ</t>
    </rPh>
    <rPh sb="68" eb="69">
      <t>ノウ</t>
    </rPh>
    <phoneticPr fontId="2"/>
  </si>
  <si>
    <t>F.施設（長寿命化）</t>
    <rPh sb="2" eb="4">
      <t>シセツ</t>
    </rPh>
    <rPh sb="5" eb="9">
      <t>チョウジュミョウカ</t>
    </rPh>
    <phoneticPr fontId="10"/>
  </si>
  <si>
    <t>　１）「選択肢」シートのV列の「50　地域資源の活用・資源循環活動（資源循環）」の下に取組名を入力する。</t>
    <rPh sb="13" eb="14">
      <t>レツ</t>
    </rPh>
    <rPh sb="19" eb="21">
      <t>チイキ</t>
    </rPh>
    <rPh sb="21" eb="23">
      <t>シゲン</t>
    </rPh>
    <rPh sb="41" eb="42">
      <t>シタ</t>
    </rPh>
    <rPh sb="43" eb="45">
      <t>トリクミ</t>
    </rPh>
    <rPh sb="45" eb="46">
      <t>メイ</t>
    </rPh>
    <rPh sb="47" eb="49">
      <t>ニュウリョク</t>
    </rPh>
    <phoneticPr fontId="10"/>
  </si>
  <si>
    <t>②-1　活動計画書３（２）２）で都道府県、市町村が認める具体的な活動の内容を入力できるようにする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ニュウリョク</t>
    </rPh>
    <phoneticPr fontId="10"/>
  </si>
  <si>
    <t>　１）「活動計画書」シートの147行目の「59　都道府県、市町村が特に認める活動」の下に行を挿入し、取組名を入力する。</t>
    <rPh sb="4" eb="9">
      <t>カツドウケイカクショ</t>
    </rPh>
    <rPh sb="17" eb="19">
      <t>ギョウメ</t>
    </rPh>
    <rPh sb="24" eb="28">
      <t>トドウフケン</t>
    </rPh>
    <rPh sb="42" eb="43">
      <t>シタ</t>
    </rPh>
    <rPh sb="44" eb="45">
      <t>ギョウ</t>
    </rPh>
    <rPh sb="46" eb="48">
      <t>ソウニュウ</t>
    </rPh>
    <rPh sb="50" eb="52">
      <t>トリクミ</t>
    </rPh>
    <rPh sb="52" eb="53">
      <t>メイ</t>
    </rPh>
    <rPh sb="54" eb="56">
      <t>ニュウリョク</t>
    </rPh>
    <phoneticPr fontId="10"/>
  </si>
  <si>
    <t>　　　　２）報告書においても同様に活動項目「59　都道府県、市町村が特に認める活動」の下に行を挿入して取組名を入力し、
　　　　　　　「計画」「実施」欄については、「59　都道府県、市町村が特に認める活動」の「計画」「実施」欄にある数式をコピーする。</t>
    <rPh sb="6" eb="9">
      <t>ホウコクショ</t>
    </rPh>
    <rPh sb="14" eb="16">
      <t>ドウヨウ</t>
    </rPh>
    <rPh sb="45" eb="46">
      <t>ギョウ</t>
    </rPh>
    <rPh sb="46" eb="47">
      <t>ジュンコウ</t>
    </rPh>
    <rPh sb="47" eb="49">
      <t>ソウニュウ</t>
    </rPh>
    <rPh sb="51" eb="53">
      <t>トリクミ</t>
    </rPh>
    <rPh sb="53" eb="54">
      <t>メイ</t>
    </rPh>
    <rPh sb="55" eb="57">
      <t>ニュウリョク</t>
    </rPh>
    <rPh sb="105" eb="107">
      <t>ケイカク</t>
    </rPh>
    <rPh sb="109" eb="111">
      <t>ジッシ</t>
    </rPh>
    <rPh sb="112" eb="113">
      <t>ラン</t>
    </rPh>
    <rPh sb="116" eb="118">
      <t>スウシキ</t>
    </rPh>
    <phoneticPr fontId="10"/>
  </si>
  <si>
    <t>②-2　活動計画書４（１）の加算措置の適用条件の確認ができるようにする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0"/>
  </si>
  <si>
    <t>　　　「加算措置（みどり加算以外）」シートの「多面的機能の更なる増進に向けた活動への支援」の適用条件の確認欄についても同様に</t>
    <rPh sb="4" eb="6">
      <t>カサン</t>
    </rPh>
    <rPh sb="6" eb="8">
      <t>ソチ</t>
    </rPh>
    <rPh sb="12" eb="16">
      <t>カサンイガイ</t>
    </rPh>
    <rPh sb="38" eb="40">
      <t>カツドウ</t>
    </rPh>
    <rPh sb="53" eb="54">
      <t>ラン</t>
    </rPh>
    <rPh sb="59" eb="61">
      <t>ドウヨウ</t>
    </rPh>
    <phoneticPr fontId="10"/>
  </si>
  <si>
    <t>　　　「59　都道府県、市町村が特に認める活動」の下に行を挿入し、取組名を入力する。</t>
    <rPh sb="33" eb="36">
      <t>トリクミメイ</t>
    </rPh>
    <rPh sb="37" eb="39">
      <t>ニュウリョク</t>
    </rPh>
    <phoneticPr fontId="10"/>
  </si>
  <si>
    <t>　　　「本事業計画の活動」の欄については、「59　都道府県、市町村が特に認める活動」の欄にある数式をコピーする。</t>
    <rPh sb="4" eb="9">
      <t>ホンジギョウケイカク</t>
    </rPh>
    <rPh sb="10" eb="12">
      <t>カツドウ</t>
    </rPh>
    <rPh sb="14" eb="15">
      <t>ラン</t>
    </rPh>
    <rPh sb="43" eb="44">
      <t>ラン</t>
    </rPh>
    <rPh sb="47" eb="49">
      <t>スウシキ</t>
    </rPh>
    <phoneticPr fontId="10"/>
  </si>
  <si>
    <t>　１）対象施設を追加する場合は、「選択肢」シートのF6セルに追加する対象施設名を入力する。</t>
    <rPh sb="3" eb="7">
      <t>タイショウシセツ</t>
    </rPh>
    <rPh sb="8" eb="10">
      <t>ツイカ</t>
    </rPh>
    <rPh sb="12" eb="14">
      <t>バアイ</t>
    </rPh>
    <rPh sb="30" eb="32">
      <t>ツイカ</t>
    </rPh>
    <rPh sb="34" eb="36">
      <t>タイショウ</t>
    </rPh>
    <rPh sb="36" eb="38">
      <t>シセツ</t>
    </rPh>
    <rPh sb="38" eb="39">
      <t>ナ</t>
    </rPh>
    <rPh sb="40" eb="42">
      <t>ニュウリョク</t>
    </rPh>
    <phoneticPr fontId="10"/>
  </si>
  <si>
    <t>　　　次に、水路を対象とした取組であればH3セルより右のセルに、農道を対象とした取組であればH4セルより右のセルに、といった要領で番号と取組名</t>
    <rPh sb="3" eb="4">
      <t>ツギ</t>
    </rPh>
    <rPh sb="26" eb="27">
      <t>ミギ</t>
    </rPh>
    <rPh sb="32" eb="34">
      <t>ノウドウ</t>
    </rPh>
    <rPh sb="35" eb="37">
      <t>タイショウ</t>
    </rPh>
    <rPh sb="40" eb="42">
      <t>トリクミ</t>
    </rPh>
    <rPh sb="52" eb="53">
      <t>ミギ</t>
    </rPh>
    <rPh sb="62" eb="64">
      <t>ヨウリョウ</t>
    </rPh>
    <rPh sb="65" eb="67">
      <t>バンゴウ</t>
    </rPh>
    <rPh sb="68" eb="70">
      <t>トリクミ</t>
    </rPh>
    <rPh sb="70" eb="71">
      <t>メイ</t>
    </rPh>
    <phoneticPr fontId="10"/>
  </si>
  <si>
    <t>　　　を入力する。このとき、「●共通」で入力した取組名と同じになるように注意してください。</t>
    <phoneticPr fontId="10"/>
  </si>
  <si>
    <t>　２）新たに対象施設を追加した場合は、その施設名を名称とし、参照範囲を「G6:J6」とした名前を定義する。</t>
    <rPh sb="3" eb="4">
      <t>アラ</t>
    </rPh>
    <rPh sb="6" eb="10">
      <t>タイショウシセツ</t>
    </rPh>
    <rPh sb="11" eb="13">
      <t>ツイカ</t>
    </rPh>
    <rPh sb="15" eb="17">
      <t>バアイ</t>
    </rPh>
    <rPh sb="21" eb="24">
      <t>シセツメイ</t>
    </rPh>
    <rPh sb="25" eb="27">
      <t>メイショウ</t>
    </rPh>
    <rPh sb="30" eb="34">
      <t>サンショウハンイ</t>
    </rPh>
    <rPh sb="45" eb="47">
      <t>ナマエ</t>
    </rPh>
    <rPh sb="48" eb="50">
      <t>テイギ</t>
    </rPh>
    <phoneticPr fontId="10"/>
  </si>
  <si>
    <t>36 景観形成計画、生活環境保全計画の策定</t>
    <phoneticPr fontId="2"/>
  </si>
  <si>
    <r>
      <t xml:space="preserve">○保全管理状況の確認（書類上の確認）
（確認内容）
</t>
    </r>
    <r>
      <rPr>
        <sz val="10"/>
        <color indexed="8"/>
        <rFont val="ＭＳ Ｐゴシック"/>
        <family val="3"/>
        <charset val="128"/>
      </rPr>
      <t>　遊休農地に関する措置の状況に関する調査結果等を活用</t>
    </r>
    <r>
      <rPr>
        <sz val="10"/>
        <rFont val="ＭＳ Ｐゴシック"/>
        <family val="3"/>
        <charset val="128"/>
      </rPr>
      <t>し、対象組織の認定農用地における遊休農地発生防止のための保全管理を行う必要のある農用地の有無を確認。</t>
    </r>
    <rPh sb="1" eb="3">
      <t>ホゼン</t>
    </rPh>
    <rPh sb="3" eb="5">
      <t>カンリ</t>
    </rPh>
    <rPh sb="5" eb="7">
      <t>ジョウキョウ</t>
    </rPh>
    <rPh sb="8" eb="10">
      <t>カクニン</t>
    </rPh>
    <rPh sb="11" eb="13">
      <t>ショルイ</t>
    </rPh>
    <rPh sb="13" eb="14">
      <t>ジョウ</t>
    </rPh>
    <rPh sb="15" eb="17">
      <t>カクニン</t>
    </rPh>
    <rPh sb="20" eb="22">
      <t>カクニン</t>
    </rPh>
    <rPh sb="22" eb="24">
      <t>ナイヨウ</t>
    </rPh>
    <rPh sb="27" eb="29">
      <t>ユウキュウ</t>
    </rPh>
    <rPh sb="29" eb="31">
      <t>ノウチ</t>
    </rPh>
    <rPh sb="32" eb="33">
      <t>カン</t>
    </rPh>
    <rPh sb="35" eb="37">
      <t>ソチ</t>
    </rPh>
    <rPh sb="38" eb="40">
      <t>ジョウキョウ</t>
    </rPh>
    <rPh sb="41" eb="42">
      <t>カン</t>
    </rPh>
    <rPh sb="44" eb="46">
      <t>チョウサ</t>
    </rPh>
    <rPh sb="46" eb="48">
      <t>ケッカ</t>
    </rPh>
    <rPh sb="48" eb="49">
      <t>トウ</t>
    </rPh>
    <rPh sb="50" eb="52">
      <t>カツヨウ</t>
    </rPh>
    <rPh sb="54" eb="56">
      <t>タイショウ</t>
    </rPh>
    <rPh sb="56" eb="58">
      <t>ソシキ</t>
    </rPh>
    <rPh sb="59" eb="61">
      <t>ニンテイ</t>
    </rPh>
    <rPh sb="68" eb="72">
      <t>ユウキュウノウチ</t>
    </rPh>
    <rPh sb="87" eb="89">
      <t>ヒツヨウ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</si>
</sst>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numFmts>
  <fonts count="22" x14ac:knownFonts="1">
    <font>
      <sz val="11"/>
      <name val="ＭＳ Ｐゴシック"/>
      <family val="3"/>
      <charset val="128"/>
    </font>
    <font>
      <sz val="10"/>
      <name val="ＭＳ Ｐゴシック"/>
      <family val="3"/>
      <charset val="128"/>
    </font>
    <font>
      <sz val="6"/>
      <name val="ＭＳ Ｐゴシック"/>
      <family val="3"/>
      <charset val="128"/>
    </font>
    <font>
      <sz val="14"/>
      <name val="ＭＳ Ｐゴシック"/>
      <family val="3"/>
      <charset val="128"/>
    </font>
    <font>
      <sz val="10"/>
      <name val="ＭＳ ゴシック"/>
      <family val="3"/>
      <charset val="128"/>
    </font>
    <font>
      <sz val="12"/>
      <name val="ＭＳ ゴシック"/>
      <family val="3"/>
      <charset val="128"/>
    </font>
    <font>
      <sz val="12"/>
      <name val="ＭＳ Ｐゴシック"/>
      <family val="3"/>
      <charset val="128"/>
    </font>
    <font>
      <sz val="9"/>
      <name val="ＭＳ Ｐゴシック"/>
      <family val="3"/>
      <charset val="128"/>
    </font>
    <font>
      <sz val="8"/>
      <name val="ＭＳ Ｐゴシック"/>
      <family val="3"/>
      <charset val="128"/>
    </font>
    <font>
      <i/>
      <sz val="11"/>
      <name val="ＭＳ Ｐゴシック"/>
      <family val="3"/>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
      <sz val="11"/>
      <color theme="1"/>
      <name val="メイリオ"/>
      <family val="3"/>
      <charset val="128"/>
    </font>
    <font>
      <sz val="10"/>
      <color indexed="8"/>
      <name val="ＭＳ Ｐゴシック"/>
      <family val="3"/>
      <charset val="128"/>
    </font>
  </fonts>
  <fills count="9">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1"/>
        <bgColor indexed="64"/>
      </patternFill>
    </fill>
    <fill>
      <patternFill patternType="solid">
        <fgColor theme="4" tint="0.79998168889431442"/>
        <bgColor indexed="64"/>
      </patternFill>
    </fill>
  </fills>
  <borders count="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dotted">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right style="thin">
        <color indexed="64"/>
      </right>
      <top style="hair">
        <color indexed="64"/>
      </top>
      <bottom/>
      <diagonal/>
    </border>
    <border diagonalUp="1">
      <left/>
      <right style="thin">
        <color theme="1"/>
      </right>
      <top style="hair">
        <color indexed="64"/>
      </top>
      <bottom style="hair">
        <color indexed="64"/>
      </bottom>
      <diagonal style="thin">
        <color indexed="64"/>
      </diagonal>
    </border>
    <border>
      <left/>
      <right style="thin">
        <color theme="1"/>
      </right>
      <top style="hair">
        <color theme="1"/>
      </top>
      <bottom style="hair">
        <color theme="1"/>
      </bottom>
      <diagonal/>
    </border>
    <border>
      <left/>
      <right style="thin">
        <color theme="1"/>
      </right>
      <top style="hair">
        <color theme="1"/>
      </top>
      <bottom style="thin">
        <color theme="1"/>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style="thin">
        <color theme="1"/>
      </left>
      <right style="thin">
        <color indexed="64"/>
      </right>
      <top/>
      <bottom/>
      <diagonal/>
    </border>
    <border>
      <left/>
      <right style="thin">
        <color theme="1"/>
      </right>
      <top style="hair">
        <color theme="1"/>
      </top>
      <bottom/>
      <diagonal/>
    </border>
    <border>
      <left style="thin">
        <color theme="1"/>
      </left>
      <right style="thin">
        <color theme="1"/>
      </right>
      <top style="hair">
        <color theme="1"/>
      </top>
      <bottom/>
      <diagonal/>
    </border>
  </borders>
  <cellStyleXfs count="2">
    <xf numFmtId="0" fontId="0" fillId="0" borderId="0">
      <alignment vertical="center"/>
    </xf>
    <xf numFmtId="0" fontId="12" fillId="0" borderId="0">
      <alignment vertical="center"/>
    </xf>
  </cellStyleXfs>
  <cellXfs count="190">
    <xf numFmtId="0" fontId="0" fillId="0" borderId="0" xfId="0">
      <alignment vertical="center"/>
    </xf>
    <xf numFmtId="0" fontId="3" fillId="0" borderId="0" xfId="0" applyFont="1" applyAlignment="1">
      <alignment horizontal="left" vertical="center"/>
    </xf>
    <xf numFmtId="0" fontId="3" fillId="0" borderId="0" xfId="0" applyFont="1">
      <alignment vertical="center"/>
    </xf>
    <xf numFmtId="0" fontId="1" fillId="2" borderId="4" xfId="0" applyFont="1" applyFill="1" applyBorder="1" applyAlignment="1">
      <alignment horizontal="justify" vertical="center" wrapText="1"/>
    </xf>
    <xf numFmtId="0" fontId="4" fillId="0" borderId="5" xfId="0" applyFont="1" applyBorder="1" applyAlignment="1">
      <alignment horizontal="center" vertical="center" wrapText="1"/>
    </xf>
    <xf numFmtId="0" fontId="1" fillId="0" borderId="4" xfId="0" applyFont="1" applyBorder="1" applyAlignment="1">
      <alignment horizontal="center" vertical="center" shrinkToFit="1"/>
    </xf>
    <xf numFmtId="0" fontId="1" fillId="0" borderId="0" xfId="0" applyFont="1">
      <alignment vertical="center"/>
    </xf>
    <xf numFmtId="0" fontId="6" fillId="2" borderId="8"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22" xfId="0" applyFont="1" applyFill="1" applyBorder="1" applyAlignment="1">
      <alignment horizontal="center" vertical="center"/>
    </xf>
    <xf numFmtId="0" fontId="7" fillId="0" borderId="4" xfId="0" applyFont="1" applyBorder="1" applyAlignment="1">
      <alignment horizontal="center" vertical="center" textRotation="255" shrinkToFit="1"/>
    </xf>
    <xf numFmtId="0" fontId="8" fillId="0" borderId="4" xfId="0" applyFont="1" applyBorder="1" applyAlignment="1">
      <alignment horizontal="center" vertical="center" textRotation="255" wrapText="1"/>
    </xf>
    <xf numFmtId="0" fontId="6" fillId="2" borderId="4" xfId="0" applyFont="1" applyFill="1" applyBorder="1" applyAlignment="1">
      <alignment horizontal="center" vertical="center"/>
    </xf>
    <xf numFmtId="0" fontId="1" fillId="0" borderId="4" xfId="0" applyFont="1" applyBorder="1" applyAlignment="1">
      <alignment horizontal="center" vertical="center" textRotation="255" shrinkToFit="1"/>
    </xf>
    <xf numFmtId="0" fontId="6" fillId="2" borderId="8" xfId="0" applyFont="1" applyFill="1" applyBorder="1" applyAlignment="1">
      <alignment horizontal="center" vertical="center" wrapText="1"/>
    </xf>
    <xf numFmtId="0" fontId="8" fillId="0" borderId="4" xfId="0" applyFont="1" applyBorder="1" applyAlignment="1">
      <alignment horizontal="center" vertical="center" textRotation="255" wrapText="1" shrinkToFit="1"/>
    </xf>
    <xf numFmtId="0" fontId="1" fillId="0" borderId="0" xfId="0" applyFont="1" applyAlignment="1">
      <alignment vertical="center" wrapText="1" readingOrder="1"/>
    </xf>
    <xf numFmtId="0" fontId="6" fillId="0" borderId="0" xfId="0" applyFont="1" applyAlignment="1"/>
    <xf numFmtId="0" fontId="15" fillId="5" borderId="24" xfId="0" applyFont="1" applyFill="1" applyBorder="1">
      <alignment vertical="center"/>
    </xf>
    <xf numFmtId="0" fontId="11" fillId="5" borderId="5" xfId="0" applyFont="1" applyFill="1" applyBorder="1">
      <alignment vertical="center"/>
    </xf>
    <xf numFmtId="0" fontId="11" fillId="5" borderId="19" xfId="0" applyFont="1" applyFill="1" applyBorder="1">
      <alignment vertical="center"/>
    </xf>
    <xf numFmtId="0" fontId="11" fillId="6" borderId="4" xfId="0" applyFont="1" applyFill="1" applyBorder="1" applyAlignment="1">
      <alignment vertical="center" wrapText="1"/>
    </xf>
    <xf numFmtId="0" fontId="11" fillId="6" borderId="1" xfId="0" applyFont="1" applyFill="1" applyBorder="1" applyAlignment="1">
      <alignment vertical="center" wrapText="1"/>
    </xf>
    <xf numFmtId="0" fontId="11" fillId="6" borderId="4" xfId="0" applyFont="1" applyFill="1" applyBorder="1" applyAlignment="1">
      <alignment horizontal="center" vertical="center" wrapText="1"/>
    </xf>
    <xf numFmtId="0" fontId="11" fillId="6" borderId="2" xfId="0" applyFont="1" applyFill="1" applyBorder="1" applyAlignment="1">
      <alignment vertical="center" wrapText="1" shrinkToFit="1"/>
    </xf>
    <xf numFmtId="0" fontId="13" fillId="6" borderId="28" xfId="1" applyFont="1" applyFill="1" applyBorder="1" applyAlignment="1">
      <alignment horizontal="center" vertical="center"/>
    </xf>
    <xf numFmtId="0" fontId="11" fillId="0" borderId="28" xfId="0" applyFont="1" applyBorder="1">
      <alignment vertical="center"/>
    </xf>
    <xf numFmtId="0" fontId="11" fillId="0" borderId="29" xfId="0" applyFont="1" applyBorder="1">
      <alignment vertical="center"/>
    </xf>
    <xf numFmtId="0" fontId="11" fillId="0" borderId="14" xfId="0" applyFont="1" applyBorder="1">
      <alignment vertical="center"/>
    </xf>
    <xf numFmtId="0" fontId="13" fillId="0" borderId="5" xfId="0" applyFont="1" applyBorder="1" applyAlignment="1">
      <alignment vertical="center" wrapText="1"/>
    </xf>
    <xf numFmtId="0" fontId="13" fillId="0" borderId="32" xfId="1" applyFont="1" applyBorder="1">
      <alignment vertical="center"/>
    </xf>
    <xf numFmtId="0" fontId="11" fillId="0" borderId="8" xfId="0" applyFont="1" applyBorder="1">
      <alignment vertical="center"/>
    </xf>
    <xf numFmtId="0" fontId="11" fillId="0" borderId="7" xfId="0" applyFont="1" applyBorder="1">
      <alignment vertical="center"/>
    </xf>
    <xf numFmtId="0" fontId="11" fillId="0" borderId="32" xfId="0" applyFont="1" applyBorder="1">
      <alignment vertical="center"/>
    </xf>
    <xf numFmtId="0" fontId="11" fillId="0" borderId="34" xfId="0" applyFont="1" applyBorder="1">
      <alignment vertical="center"/>
    </xf>
    <xf numFmtId="0" fontId="13" fillId="0" borderId="36" xfId="0" applyFont="1" applyBorder="1">
      <alignment vertical="center"/>
    </xf>
    <xf numFmtId="0" fontId="11" fillId="0" borderId="37" xfId="0" applyFont="1" applyBorder="1">
      <alignment vertical="center"/>
    </xf>
    <xf numFmtId="0" fontId="11" fillId="0" borderId="19" xfId="0" applyFont="1" applyBorder="1">
      <alignment vertical="center"/>
    </xf>
    <xf numFmtId="0" fontId="11" fillId="0" borderId="38" xfId="0" applyFont="1" applyBorder="1">
      <alignment vertical="center"/>
    </xf>
    <xf numFmtId="0" fontId="11" fillId="0" borderId="39" xfId="0" applyFont="1" applyBorder="1">
      <alignment vertical="center"/>
    </xf>
    <xf numFmtId="0" fontId="11" fillId="0" borderId="9" xfId="0" applyFont="1" applyBorder="1" applyAlignment="1">
      <alignment horizontal="left" vertical="center" indent="2"/>
    </xf>
    <xf numFmtId="0" fontId="11" fillId="0" borderId="21" xfId="0" applyFont="1" applyBorder="1" applyAlignment="1">
      <alignment horizontal="left" vertical="center" indent="2"/>
    </xf>
    <xf numFmtId="0" fontId="11" fillId="0" borderId="7" xfId="0" applyFont="1" applyBorder="1" applyAlignment="1">
      <alignment horizontal="left" vertical="center" indent="2"/>
    </xf>
    <xf numFmtId="0" fontId="11" fillId="0" borderId="6" xfId="0" applyFont="1" applyBorder="1" applyAlignment="1">
      <alignment horizontal="left" vertical="center" indent="1"/>
    </xf>
    <xf numFmtId="0" fontId="11" fillId="0" borderId="23" xfId="0" applyFont="1" applyBorder="1" applyAlignment="1">
      <alignment horizontal="left" vertical="center" indent="1"/>
    </xf>
    <xf numFmtId="0" fontId="13" fillId="0" borderId="35" xfId="1" applyFont="1" applyBorder="1">
      <alignment vertical="center"/>
    </xf>
    <xf numFmtId="0" fontId="13" fillId="0" borderId="32" xfId="1" applyFont="1" applyBorder="1" applyAlignment="1">
      <alignment vertical="center" shrinkToFit="1"/>
    </xf>
    <xf numFmtId="0" fontId="11" fillId="4" borderId="4" xfId="0" applyFont="1" applyFill="1" applyBorder="1" applyAlignment="1">
      <alignment horizontal="center" vertical="center" shrinkToFit="1"/>
    </xf>
    <xf numFmtId="0" fontId="13" fillId="0" borderId="31" xfId="1" applyFont="1" applyBorder="1">
      <alignment vertical="center"/>
    </xf>
    <xf numFmtId="0" fontId="11" fillId="0" borderId="34" xfId="0" applyFont="1" applyBorder="1" applyAlignment="1">
      <alignment vertical="center" shrinkToFit="1"/>
    </xf>
    <xf numFmtId="0" fontId="11" fillId="5" borderId="42" xfId="0" applyFont="1" applyFill="1" applyBorder="1">
      <alignment vertical="center"/>
    </xf>
    <xf numFmtId="0" fontId="11" fillId="5" borderId="43" xfId="0" applyFont="1" applyFill="1" applyBorder="1">
      <alignment vertical="center"/>
    </xf>
    <xf numFmtId="0" fontId="19" fillId="7" borderId="0" xfId="1" applyFont="1" applyFill="1">
      <alignment vertical="center"/>
    </xf>
    <xf numFmtId="0" fontId="19" fillId="7" borderId="0" xfId="0" applyFont="1" applyFill="1">
      <alignment vertical="center"/>
    </xf>
    <xf numFmtId="0" fontId="13" fillId="0" borderId="0" xfId="1" applyFont="1">
      <alignment vertical="center"/>
    </xf>
    <xf numFmtId="0" fontId="6" fillId="0" borderId="0" xfId="0" applyFont="1" applyAlignment="1">
      <alignment horizontal="right" vertical="center"/>
    </xf>
    <xf numFmtId="0" fontId="6" fillId="0" borderId="0" xfId="0" applyFont="1" applyAlignment="1">
      <alignment horizontal="left" vertical="center"/>
    </xf>
    <xf numFmtId="0" fontId="4" fillId="0" borderId="2" xfId="0" applyFont="1" applyBorder="1" applyAlignment="1">
      <alignment horizontal="center" vertical="center" wrapText="1"/>
    </xf>
    <xf numFmtId="0" fontId="11" fillId="0" borderId="9" xfId="0" applyFont="1" applyBorder="1" applyAlignment="1">
      <alignment horizontal="left" vertical="center" indent="1"/>
    </xf>
    <xf numFmtId="0" fontId="11" fillId="0" borderId="21" xfId="0" applyFont="1" applyBorder="1" applyAlignment="1">
      <alignment horizontal="left" vertical="center" indent="1"/>
    </xf>
    <xf numFmtId="0" fontId="18" fillId="0" borderId="9" xfId="0" applyFont="1" applyBorder="1" applyAlignment="1">
      <alignment horizontal="left" vertical="center" indent="2"/>
    </xf>
    <xf numFmtId="0" fontId="18" fillId="0" borderId="21" xfId="0" applyFont="1" applyBorder="1" applyAlignment="1">
      <alignment horizontal="left" vertical="center" indent="2"/>
    </xf>
    <xf numFmtId="0" fontId="18" fillId="0" borderId="9" xfId="0" applyFont="1" applyBorder="1">
      <alignment vertical="center"/>
    </xf>
    <xf numFmtId="0" fontId="18" fillId="0" borderId="21" xfId="0" applyFont="1" applyBorder="1">
      <alignment vertical="center"/>
    </xf>
    <xf numFmtId="0" fontId="11" fillId="0" borderId="9" xfId="0" applyFont="1" applyBorder="1">
      <alignment vertical="center"/>
    </xf>
    <xf numFmtId="0" fontId="11" fillId="0" borderId="21" xfId="0" applyFont="1" applyBorder="1">
      <alignment vertical="center"/>
    </xf>
    <xf numFmtId="0" fontId="13" fillId="6" borderId="30" xfId="1" applyFont="1" applyFill="1" applyBorder="1" applyAlignment="1">
      <alignment horizontal="center" vertical="center"/>
    </xf>
    <xf numFmtId="0" fontId="11" fillId="3" borderId="0" xfId="0" applyFont="1" applyFill="1" applyAlignment="1">
      <alignment horizontal="center" vertical="center"/>
    </xf>
    <xf numFmtId="0" fontId="11" fillId="6" borderId="0" xfId="0" applyFont="1" applyFill="1" applyAlignment="1">
      <alignment vertical="center" wrapText="1"/>
    </xf>
    <xf numFmtId="0" fontId="11" fillId="0" borderId="0" xfId="0" applyFont="1">
      <alignment vertical="center"/>
    </xf>
    <xf numFmtId="0" fontId="11" fillId="0" borderId="29" xfId="0" applyFont="1" applyBorder="1" applyAlignment="1">
      <alignment vertical="center" shrinkToFit="1"/>
    </xf>
    <xf numFmtId="0" fontId="11" fillId="0" borderId="28" xfId="0" applyFont="1" applyBorder="1" applyAlignment="1">
      <alignment vertical="center" shrinkToFit="1"/>
    </xf>
    <xf numFmtId="0" fontId="11" fillId="0" borderId="30" xfId="0" applyFont="1" applyBorder="1">
      <alignment vertical="center"/>
    </xf>
    <xf numFmtId="0" fontId="11" fillId="0" borderId="4" xfId="0" applyFont="1" applyBorder="1">
      <alignment vertical="center"/>
    </xf>
    <xf numFmtId="0" fontId="13" fillId="0" borderId="40" xfId="1" applyFont="1" applyBorder="1">
      <alignment vertical="center"/>
    </xf>
    <xf numFmtId="0" fontId="17" fillId="0" borderId="33" xfId="0" applyFont="1" applyBorder="1" applyAlignment="1">
      <alignment vertical="center" wrapText="1"/>
    </xf>
    <xf numFmtId="0" fontId="18" fillId="0" borderId="0" xfId="0" applyFont="1">
      <alignment vertical="center"/>
    </xf>
    <xf numFmtId="0" fontId="11" fillId="0" borderId="32" xfId="0" applyFont="1" applyBorder="1" applyAlignment="1">
      <alignment vertical="center" shrinkToFit="1"/>
    </xf>
    <xf numFmtId="0" fontId="11" fillId="0" borderId="44" xfId="0" applyFont="1" applyBorder="1">
      <alignment vertical="center"/>
    </xf>
    <xf numFmtId="0" fontId="17" fillId="0" borderId="45" xfId="0" applyFont="1" applyBorder="1" applyAlignment="1">
      <alignment vertical="center" wrapText="1"/>
    </xf>
    <xf numFmtId="0" fontId="11" fillId="0" borderId="0" xfId="0" applyFont="1" applyAlignment="1">
      <alignment vertical="center" shrinkToFit="1"/>
    </xf>
    <xf numFmtId="0" fontId="20" fillId="0" borderId="4" xfId="1" applyFont="1" applyBorder="1">
      <alignment vertical="center"/>
    </xf>
    <xf numFmtId="0" fontId="11" fillId="0" borderId="0" xfId="0" applyFont="1" applyAlignment="1">
      <alignment horizontal="left" vertical="center" indent="2"/>
    </xf>
    <xf numFmtId="0" fontId="11" fillId="0" borderId="0" xfId="0" applyFont="1" applyAlignment="1">
      <alignment horizontal="left" vertical="center" indent="1"/>
    </xf>
    <xf numFmtId="0" fontId="11" fillId="6" borderId="14" xfId="0" applyFont="1" applyFill="1" applyBorder="1">
      <alignment vertical="center"/>
    </xf>
    <xf numFmtId="0" fontId="11" fillId="6" borderId="4" xfId="0" applyFont="1" applyFill="1" applyBorder="1">
      <alignment vertical="center"/>
    </xf>
    <xf numFmtId="0" fontId="11" fillId="0" borderId="1" xfId="0" applyFont="1" applyBorder="1">
      <alignment vertical="center"/>
    </xf>
    <xf numFmtId="0" fontId="18" fillId="0" borderId="0" xfId="0" applyFont="1" applyAlignment="1">
      <alignment horizontal="left" vertical="center" indent="2"/>
    </xf>
    <xf numFmtId="0" fontId="11" fillId="0" borderId="0" xfId="0" applyFont="1" applyAlignment="1">
      <alignment horizontal="center" vertical="center" shrinkToFit="1"/>
    </xf>
    <xf numFmtId="0" fontId="11" fillId="0" borderId="0" xfId="0" applyFont="1" applyAlignment="1">
      <alignment horizontal="center" vertical="center"/>
    </xf>
    <xf numFmtId="0" fontId="11" fillId="0" borderId="32" xfId="1" applyFont="1" applyBorder="1">
      <alignment vertical="center"/>
    </xf>
    <xf numFmtId="0" fontId="13" fillId="0" borderId="40" xfId="1" applyFont="1" applyBorder="1" applyAlignment="1">
      <alignment horizontal="right" vertical="center"/>
    </xf>
    <xf numFmtId="49" fontId="11" fillId="0" borderId="32" xfId="0" applyNumberFormat="1" applyFont="1" applyBorder="1" applyAlignment="1">
      <alignment horizontal="right" vertical="center"/>
    </xf>
    <xf numFmtId="49" fontId="11" fillId="0" borderId="0" xfId="0" applyNumberFormat="1" applyFont="1" applyAlignment="1">
      <alignment horizontal="right" vertical="center"/>
    </xf>
    <xf numFmtId="0" fontId="13" fillId="0" borderId="44" xfId="1" applyFont="1" applyBorder="1">
      <alignment vertical="center"/>
    </xf>
    <xf numFmtId="0" fontId="11" fillId="5" borderId="46" xfId="0" applyFont="1" applyFill="1" applyBorder="1">
      <alignment vertical="center"/>
    </xf>
    <xf numFmtId="0" fontId="11" fillId="5" borderId="47" xfId="0" applyFont="1" applyFill="1" applyBorder="1">
      <alignment vertical="center"/>
    </xf>
    <xf numFmtId="0" fontId="13" fillId="0" borderId="4" xfId="1" applyFont="1" applyBorder="1" applyAlignment="1">
      <alignment horizontal="right" vertical="center"/>
    </xf>
    <xf numFmtId="0" fontId="13" fillId="0" borderId="4" xfId="1" applyFont="1" applyBorder="1">
      <alignment vertical="center"/>
    </xf>
    <xf numFmtId="0" fontId="0" fillId="0" borderId="0" xfId="0" applyAlignment="1">
      <alignment horizontal="left" vertical="center"/>
    </xf>
    <xf numFmtId="0" fontId="1" fillId="0" borderId="5" xfId="0" applyFont="1" applyBorder="1">
      <alignment vertical="center"/>
    </xf>
    <xf numFmtId="0" fontId="4" fillId="0" borderId="0" xfId="0" applyFont="1" applyAlignment="1">
      <alignment horizontal="center" vertical="center" wrapText="1"/>
    </xf>
    <xf numFmtId="0" fontId="4" fillId="0" borderId="0" xfId="0" applyFont="1" applyAlignment="1">
      <alignment horizontal="justify" vertical="center" wrapText="1"/>
    </xf>
    <xf numFmtId="0" fontId="6" fillId="0" borderId="0" xfId="0" applyFont="1">
      <alignment vertical="center"/>
    </xf>
    <xf numFmtId="0" fontId="1" fillId="0" borderId="10" xfId="0" applyFont="1" applyBorder="1" applyAlignment="1">
      <alignment vertical="center" textRotation="255" wrapText="1"/>
    </xf>
    <xf numFmtId="0" fontId="1" fillId="0" borderId="15" xfId="0" applyFont="1" applyBorder="1" applyAlignment="1">
      <alignment vertical="center" textRotation="255" wrapText="1"/>
    </xf>
    <xf numFmtId="0" fontId="11" fillId="5" borderId="30" xfId="0" applyFont="1" applyFill="1" applyBorder="1" applyAlignment="1">
      <alignment vertical="center" shrinkToFit="1"/>
    </xf>
    <xf numFmtId="0" fontId="11" fillId="5" borderId="32" xfId="0" applyFont="1" applyFill="1" applyBorder="1" applyAlignment="1">
      <alignment vertical="center" shrinkToFit="1"/>
    </xf>
    <xf numFmtId="0" fontId="11" fillId="0" borderId="35" xfId="0" applyFont="1" applyBorder="1">
      <alignment vertical="center"/>
    </xf>
    <xf numFmtId="0" fontId="11" fillId="0" borderId="48" xfId="0" applyFont="1" applyBorder="1" applyAlignment="1">
      <alignment vertical="center" shrinkToFit="1"/>
    </xf>
    <xf numFmtId="0" fontId="11" fillId="0" borderId="35" xfId="0" applyFont="1" applyBorder="1" applyAlignment="1">
      <alignment vertical="center" shrinkToFit="1"/>
    </xf>
    <xf numFmtId="0" fontId="11" fillId="5" borderId="35" xfId="0" applyFont="1" applyFill="1" applyBorder="1" applyAlignment="1">
      <alignment vertical="center" shrinkToFit="1"/>
    </xf>
    <xf numFmtId="0" fontId="11" fillId="8" borderId="37" xfId="0" applyFont="1" applyFill="1" applyBorder="1">
      <alignment vertical="center"/>
    </xf>
    <xf numFmtId="0" fontId="11" fillId="5" borderId="39" xfId="0" applyFont="1" applyFill="1" applyBorder="1" applyAlignment="1">
      <alignment vertical="center" shrinkToFit="1"/>
    </xf>
    <xf numFmtId="0" fontId="11" fillId="5" borderId="49" xfId="0" applyFont="1" applyFill="1" applyBorder="1" applyAlignment="1">
      <alignment vertical="center" shrinkToFit="1"/>
    </xf>
    <xf numFmtId="0" fontId="11" fillId="5" borderId="37" xfId="0" applyFont="1" applyFill="1" applyBorder="1" applyAlignment="1">
      <alignment vertical="center" shrinkToFit="1"/>
    </xf>
    <xf numFmtId="0" fontId="11" fillId="0" borderId="41" xfId="0" applyFont="1" applyBorder="1">
      <alignment vertical="center"/>
    </xf>
    <xf numFmtId="0" fontId="11" fillId="0" borderId="20" xfId="0" applyFont="1" applyBorder="1">
      <alignment vertical="center"/>
    </xf>
    <xf numFmtId="0" fontId="11" fillId="0" borderId="50" xfId="0" applyFont="1" applyBorder="1">
      <alignment vertical="center"/>
    </xf>
    <xf numFmtId="0" fontId="13" fillId="0" borderId="34" xfId="1" applyFont="1" applyBorder="1" applyAlignment="1">
      <alignment vertical="center" shrinkToFit="1"/>
    </xf>
    <xf numFmtId="0" fontId="11" fillId="5" borderId="39" xfId="0" applyFont="1" applyFill="1" applyBorder="1">
      <alignment vertical="center"/>
    </xf>
    <xf numFmtId="0" fontId="11" fillId="0" borderId="4" xfId="0" applyFont="1" applyBorder="1" applyAlignment="1">
      <alignment horizontal="right" vertical="center"/>
    </xf>
    <xf numFmtId="0" fontId="11" fillId="5" borderId="51" xfId="0" applyFont="1" applyFill="1" applyBorder="1">
      <alignment vertical="center"/>
    </xf>
    <xf numFmtId="0" fontId="11" fillId="5" borderId="52" xfId="0" applyFont="1" applyFill="1" applyBorder="1">
      <alignment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xf>
    <xf numFmtId="0" fontId="4" fillId="0" borderId="0" xfId="0" applyFont="1" applyAlignment="1">
      <alignment horizontal="left" vertical="center" wrapText="1" readingOrder="1"/>
    </xf>
    <xf numFmtId="0" fontId="5" fillId="0" borderId="6" xfId="0" applyFont="1" applyBorder="1" applyAlignment="1">
      <alignment horizontal="left" wrapText="1"/>
    </xf>
    <xf numFmtId="0" fontId="9" fillId="2" borderId="1"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1" fillId="0" borderId="24" xfId="0" applyFont="1" applyBorder="1" applyAlignment="1">
      <alignment horizontal="center" vertical="center" shrinkToFit="1"/>
    </xf>
    <xf numFmtId="0" fontId="1" fillId="0" borderId="5" xfId="0" applyFont="1" applyBorder="1" applyAlignment="1">
      <alignment horizontal="center" vertical="center" shrinkToFit="1"/>
    </xf>
    <xf numFmtId="0" fontId="1" fillId="0" borderId="7" xfId="0" applyFont="1" applyBorder="1" applyAlignment="1">
      <alignment horizontal="center" vertical="center" shrinkToFit="1"/>
    </xf>
    <xf numFmtId="0" fontId="1" fillId="0" borderId="6" xfId="0" applyFont="1" applyBorder="1" applyAlignment="1">
      <alignment horizontal="center" vertical="center" shrinkToFi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center" vertical="center" wrapText="1"/>
    </xf>
    <xf numFmtId="0" fontId="1" fillId="0" borderId="7" xfId="0" applyFont="1" applyBorder="1" applyAlignment="1">
      <alignment horizontal="left" vertical="center" wrapText="1"/>
    </xf>
    <xf numFmtId="0" fontId="1" fillId="0" borderId="19" xfId="0" applyFont="1" applyBorder="1" applyAlignment="1">
      <alignment horizontal="center" vertical="center" textRotation="255" shrinkToFit="1"/>
    </xf>
    <xf numFmtId="0" fontId="1" fillId="0" borderId="21" xfId="0" applyFont="1" applyBorder="1" applyAlignment="1">
      <alignment horizontal="center" vertical="center" textRotation="255" shrinkToFit="1"/>
    </xf>
    <xf numFmtId="0" fontId="1" fillId="0" borderId="23" xfId="0" applyFont="1" applyBorder="1" applyAlignment="1">
      <alignment horizontal="center" vertical="center" textRotation="255" shrinkToFi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horizontal="left" vertical="center" wrapText="1"/>
    </xf>
    <xf numFmtId="0" fontId="1" fillId="0" borderId="16" xfId="0" applyFont="1" applyBorder="1" applyAlignment="1">
      <alignment horizontal="left" vertical="center" wrapText="1"/>
    </xf>
    <xf numFmtId="0" fontId="1" fillId="0" borderId="17" xfId="0" applyFont="1" applyBorder="1" applyAlignment="1">
      <alignment horizontal="left" vertical="center" wrapText="1"/>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shrinkToFit="1"/>
    </xf>
    <xf numFmtId="0" fontId="1" fillId="0" borderId="2" xfId="0" applyFont="1" applyBorder="1" applyAlignment="1">
      <alignment horizontal="center" vertical="center" shrinkToFit="1"/>
    </xf>
    <xf numFmtId="0" fontId="1" fillId="0" borderId="3" xfId="0" applyFont="1" applyBorder="1" applyAlignment="1">
      <alignment horizontal="center" vertical="center" shrinkToFit="1"/>
    </xf>
    <xf numFmtId="0" fontId="1" fillId="0" borderId="9" xfId="0" applyFont="1" applyBorder="1" applyAlignment="1">
      <alignment horizontal="center" vertical="center" textRotation="255" shrinkToFit="1"/>
    </xf>
    <xf numFmtId="0" fontId="1" fillId="0" borderId="4" xfId="0" applyFont="1" applyBorder="1" applyAlignment="1">
      <alignment vertical="center" textRotation="255" wrapText="1"/>
    </xf>
    <xf numFmtId="0" fontId="1" fillId="0" borderId="13" xfId="0" applyFont="1" applyBorder="1" applyAlignment="1">
      <alignment horizontal="left" vertical="center" wrapText="1"/>
    </xf>
    <xf numFmtId="0" fontId="1" fillId="0" borderId="18" xfId="0" applyFont="1" applyBorder="1" applyAlignment="1">
      <alignment horizontal="left" vertical="center" wrapText="1"/>
    </xf>
    <xf numFmtId="0" fontId="1" fillId="0" borderId="14" xfId="0" applyFont="1" applyBorder="1" applyAlignment="1">
      <alignment horizontal="center" vertical="center" textRotation="255" shrinkToFit="1"/>
    </xf>
    <xf numFmtId="0" fontId="1" fillId="0" borderId="20" xfId="0" applyFont="1" applyBorder="1" applyAlignment="1">
      <alignment horizontal="center" vertical="center" textRotation="255" shrinkToFit="1"/>
    </xf>
    <xf numFmtId="0" fontId="6" fillId="0" borderId="0" xfId="0" applyFont="1" applyAlignment="1">
      <alignment horizontal="left" vertical="center"/>
    </xf>
    <xf numFmtId="0" fontId="3" fillId="0" borderId="0" xfId="0" applyFont="1" applyAlignment="1">
      <alignment horizontal="center" vertical="center"/>
    </xf>
    <xf numFmtId="0" fontId="0" fillId="2" borderId="0" xfId="0" applyFill="1" applyAlignment="1">
      <alignment horizontal="righ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176" fontId="4" fillId="0" borderId="1" xfId="0" applyNumberFormat="1" applyFont="1" applyBorder="1" applyAlignment="1">
      <alignment horizontal="left" vertical="center" wrapText="1"/>
    </xf>
    <xf numFmtId="176" fontId="4" fillId="0" borderId="2" xfId="0" applyNumberFormat="1" applyFont="1" applyBorder="1" applyAlignment="1">
      <alignment horizontal="left" vertical="center" wrapText="1"/>
    </xf>
    <xf numFmtId="176" fontId="4" fillId="0" borderId="3" xfId="0" applyNumberFormat="1" applyFont="1" applyBorder="1" applyAlignment="1">
      <alignment horizontal="left" vertical="center" wrapText="1"/>
    </xf>
    <xf numFmtId="0" fontId="4" fillId="0" borderId="1" xfId="0" applyFont="1" applyBorder="1" applyAlignment="1">
      <alignment horizontal="left" vertical="center" shrinkToFit="1"/>
    </xf>
    <xf numFmtId="0" fontId="4" fillId="0" borderId="2" xfId="0" applyFont="1" applyBorder="1" applyAlignment="1">
      <alignment horizontal="left" vertical="center" shrinkToFit="1"/>
    </xf>
    <xf numFmtId="0" fontId="4" fillId="0" borderId="3" xfId="0" applyFont="1" applyBorder="1" applyAlignment="1">
      <alignment horizontal="left" vertical="center" shrinkToFit="1"/>
    </xf>
    <xf numFmtId="0" fontId="11" fillId="6" borderId="4" xfId="0" applyFont="1" applyFill="1" applyBorder="1" applyAlignment="1">
      <alignment horizontal="left" vertical="center"/>
    </xf>
    <xf numFmtId="0" fontId="11" fillId="6" borderId="1" xfId="0" applyFont="1" applyFill="1" applyBorder="1" applyAlignment="1">
      <alignment horizontal="left" vertical="center"/>
    </xf>
    <xf numFmtId="0" fontId="11" fillId="0" borderId="9" xfId="0" applyFont="1" applyBorder="1" applyAlignment="1">
      <alignment horizontal="left" vertical="center" wrapText="1"/>
    </xf>
    <xf numFmtId="0" fontId="11" fillId="0" borderId="0" xfId="0" applyFont="1" applyAlignment="1">
      <alignment horizontal="left" vertical="center" wrapText="1"/>
    </xf>
    <xf numFmtId="0" fontId="11" fillId="0" borderId="21" xfId="0" applyFont="1" applyBorder="1" applyAlignment="1">
      <alignment horizontal="left" vertical="center" wrapText="1"/>
    </xf>
    <xf numFmtId="0" fontId="11" fillId="3" borderId="6" xfId="0" applyFont="1" applyFill="1" applyBorder="1" applyAlignment="1">
      <alignment horizontal="center" vertical="center"/>
    </xf>
    <xf numFmtId="0" fontId="13" fillId="4" borderId="25" xfId="1" applyFont="1" applyFill="1" applyBorder="1" applyAlignment="1">
      <alignment horizontal="center" vertical="center"/>
    </xf>
    <xf numFmtId="0" fontId="13" fillId="4" borderId="26" xfId="1" applyFont="1" applyFill="1" applyBorder="1" applyAlignment="1">
      <alignment horizontal="center" vertical="center"/>
    </xf>
    <xf numFmtId="0" fontId="14" fillId="4" borderId="27" xfId="0" applyFont="1" applyFill="1" applyBorder="1" applyAlignment="1">
      <alignment vertical="center" wrapText="1"/>
    </xf>
    <xf numFmtId="0" fontId="14" fillId="4" borderId="31" xfId="0" applyFont="1" applyFill="1" applyBorder="1" applyAlignment="1">
      <alignment vertical="center" wrapText="1"/>
    </xf>
    <xf numFmtId="0" fontId="11" fillId="0" borderId="0" xfId="0" applyFont="1" applyAlignment="1">
      <alignment vertical="center" wrapText="1"/>
    </xf>
    <xf numFmtId="0" fontId="11" fillId="6" borderId="24" xfId="0"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3" fillId="6" borderId="29" xfId="1" applyFont="1" applyFill="1" applyBorder="1" applyAlignment="1">
      <alignment horizontal="center" vertical="center"/>
    </xf>
    <xf numFmtId="0" fontId="13" fillId="6" borderId="30" xfId="1"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calcChain" Target="calcChain.xml" />
  <Relationship Id="rId3" Type="http://schemas.openxmlformats.org/officeDocument/2006/relationships/externalLink" Target="externalLinks/externalLink1.xml" />
  <Relationship Id="rId7" Type="http://schemas.openxmlformats.org/officeDocument/2006/relationships/sheetMetadata" Target="metadata.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drawings/drawing1.xml><?xml version="1.0" encoding="utf-8"?>
<xdr:wsDr xmlns:xdr="http://schemas.openxmlformats.org/drawingml/2006/spreadsheetDrawing" xmlns:a="http://schemas.openxmlformats.org/drawingml/2006/main">
  <xdr:twoCellAnchor>
    <xdr:from>
      <xdr:col>0</xdr:col>
      <xdr:colOff>342900</xdr:colOff>
      <xdr:row>24</xdr:row>
      <xdr:rowOff>0</xdr:rowOff>
    </xdr:from>
    <xdr:to>
      <xdr:col>0</xdr:col>
      <xdr:colOff>180975</xdr:colOff>
      <xdr:row>24</xdr:row>
      <xdr:rowOff>0</xdr:rowOff>
    </xdr:to>
    <xdr:sp macro="" textlink="">
      <xdr:nvSpPr>
        <xdr:cNvPr id="2" name="Line 3">
          <a:extLst>
            <a:ext uri="{FF2B5EF4-FFF2-40B4-BE49-F238E27FC236}">
              <a16:creationId xmlns:a16="http://schemas.microsoft.com/office/drawing/2014/main" id="{ADE11AF3-EC45-47DA-8C0D-5E7789BC3CA1}"/>
            </a:ext>
          </a:extLst>
        </xdr:cNvPr>
        <xdr:cNvSpPr>
          <a:spLocks noChangeShapeType="1"/>
        </xdr:cNvSpPr>
      </xdr:nvSpPr>
      <xdr:spPr bwMode="auto">
        <a:xfrm>
          <a:off x="342900" y="10839450"/>
          <a:ext cx="0"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33145</xdr:colOff>
      <xdr:row>90</xdr:row>
      <xdr:rowOff>121867</xdr:rowOff>
    </xdr:from>
    <xdr:to>
      <xdr:col>21</xdr:col>
      <xdr:colOff>635000</xdr:colOff>
      <xdr:row>95</xdr:row>
      <xdr:rowOff>76638</xdr:rowOff>
    </xdr:to>
    <xdr:sp macro="" textlink="">
      <xdr:nvSpPr>
        <xdr:cNvPr id="2" name="テキスト ボックス 1">
          <a:extLst>
            <a:ext uri="{FF2B5EF4-FFF2-40B4-BE49-F238E27FC236}">
              <a16:creationId xmlns:a16="http://schemas.microsoft.com/office/drawing/2014/main" id="{69FC818E-71FA-44CC-B092-109CFA675AA7}"/>
            </a:ext>
          </a:extLst>
        </xdr:cNvPr>
        <xdr:cNvSpPr txBox="1"/>
      </xdr:nvSpPr>
      <xdr:spPr>
        <a:xfrm>
          <a:off x="18225895" y="20895892"/>
          <a:ext cx="9364855" cy="100252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22</xdr:col>
      <xdr:colOff>19440</xdr:colOff>
      <xdr:row>56</xdr:row>
      <xdr:rowOff>79997</xdr:rowOff>
    </xdr:from>
    <xdr:to>
      <xdr:col>22</xdr:col>
      <xdr:colOff>2740868</xdr:colOff>
      <xdr:row>60</xdr:row>
      <xdr:rowOff>195385</xdr:rowOff>
    </xdr:to>
    <xdr:sp macro="" textlink="">
      <xdr:nvSpPr>
        <xdr:cNvPr id="3" name="テキスト ボックス 2">
          <a:extLst>
            <a:ext uri="{FF2B5EF4-FFF2-40B4-BE49-F238E27FC236}">
              <a16:creationId xmlns:a16="http://schemas.microsoft.com/office/drawing/2014/main" id="{9B2882D7-3B85-4417-B8B8-EC48CC521917}"/>
            </a:ext>
          </a:extLst>
        </xdr:cNvPr>
        <xdr:cNvSpPr txBox="1"/>
      </xdr:nvSpPr>
      <xdr:spPr>
        <a:xfrm>
          <a:off x="27660990" y="13386422"/>
          <a:ext cx="2721428"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15</xdr:col>
      <xdr:colOff>139010</xdr:colOff>
      <xdr:row>8</xdr:row>
      <xdr:rowOff>146125</xdr:rowOff>
    </xdr:from>
    <xdr:to>
      <xdr:col>22</xdr:col>
      <xdr:colOff>686752</xdr:colOff>
      <xdr:row>14</xdr:row>
      <xdr:rowOff>39479</xdr:rowOff>
    </xdr:to>
    <xdr:sp macro="" textlink="">
      <xdr:nvSpPr>
        <xdr:cNvPr id="4" name="テキスト ボックス 3">
          <a:extLst>
            <a:ext uri="{FF2B5EF4-FFF2-40B4-BE49-F238E27FC236}">
              <a16:creationId xmlns:a16="http://schemas.microsoft.com/office/drawing/2014/main" id="{9AD14FF3-2504-47CD-BEC9-36493AFE62AE}"/>
            </a:ext>
          </a:extLst>
        </xdr:cNvPr>
        <xdr:cNvSpPr txBox="1"/>
      </xdr:nvSpPr>
      <xdr:spPr>
        <a:xfrm>
          <a:off x="16874435" y="2479750"/>
          <a:ext cx="11453867" cy="126495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13</xdr:col>
      <xdr:colOff>1406599</xdr:colOff>
      <xdr:row>0</xdr:row>
      <xdr:rowOff>509477</xdr:rowOff>
    </xdr:to>
    <xdr:sp macro="" textlink="">
      <xdr:nvSpPr>
        <xdr:cNvPr id="5" name="正方形/長方形 4">
          <a:extLst>
            <a:ext uri="{FF2B5EF4-FFF2-40B4-BE49-F238E27FC236}">
              <a16:creationId xmlns:a16="http://schemas.microsoft.com/office/drawing/2014/main" id="{B42EC5CD-AA98-4332-A899-E0C40FBC9340}"/>
            </a:ext>
          </a:extLst>
        </xdr:cNvPr>
        <xdr:cNvSpPr/>
      </xdr:nvSpPr>
      <xdr:spPr>
        <a:xfrm>
          <a:off x="0" y="0"/>
          <a:ext cx="152273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twoCellAnchor>
    <xdr:from>
      <xdr:col>5</xdr:col>
      <xdr:colOff>23232</xdr:colOff>
      <xdr:row>6</xdr:row>
      <xdr:rowOff>32358</xdr:rowOff>
    </xdr:from>
    <xdr:to>
      <xdr:col>9</xdr:col>
      <xdr:colOff>681464</xdr:colOff>
      <xdr:row>10</xdr:row>
      <xdr:rowOff>147746</xdr:rowOff>
    </xdr:to>
    <xdr:sp macro="" textlink="">
      <xdr:nvSpPr>
        <xdr:cNvPr id="6" name="テキスト ボックス 5">
          <a:extLst>
            <a:ext uri="{FF2B5EF4-FFF2-40B4-BE49-F238E27FC236}">
              <a16:creationId xmlns:a16="http://schemas.microsoft.com/office/drawing/2014/main" id="{6177E789-E2CE-475D-8F9C-700F19B03184}"/>
            </a:ext>
          </a:extLst>
        </xdr:cNvPr>
        <xdr:cNvSpPr txBox="1"/>
      </xdr:nvSpPr>
      <xdr:spPr>
        <a:xfrm>
          <a:off x="6566907" y="1908783"/>
          <a:ext cx="3553832"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独自の取組を選択できるようにする場合は、水色のセルに追加する施設名（農用地等）を追加し、黄色のセルに</a:t>
          </a:r>
          <a:r>
            <a:rPr kumimoji="1" lang="en-US" altLang="ja-JP" sz="1100" b="1"/>
            <a:t>100</a:t>
          </a:r>
          <a:r>
            <a:rPr kumimoji="1" lang="ja-JP" altLang="en-US" sz="1100" b="1"/>
            <a:t>番以降の番号、項目名等を追加してください。</a:t>
          </a:r>
        </a:p>
      </xdr:txBody>
    </xdr:sp>
    <xdr:clientData/>
  </xdr:twoCellAnchor>
</xdr:wsDr>
</file>

<file path=xl/externalLinks/_rels/externalLink1.xml.rels>&#65279;<?xml version="1.0" encoding="utf-8" standalone="yes"?>
<Relationships xmlns="http://schemas.openxmlformats.org/package/2006/relationships">
  <Relationship Id="rId2" Type="http://schemas.openxmlformats.org/officeDocument/2006/relationships/externalLinkPath" Target="" TargetMode="External" />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はじめに（PC）"/>
      <sheetName val="使い方"/>
      <sheetName val="【参考】交付単価（PC）"/>
      <sheetName val="はじめに (手書き)"/>
      <sheetName val="様式第1-1号"/>
      <sheetName val="様式第1-2号"/>
      <sheetName val="様式第1-3号"/>
      <sheetName val="別紙1 活動計画書"/>
      <sheetName val="加算措置（みどり加算以外）"/>
      <sheetName val="加算措置（みどり加算）"/>
      <sheetName val="別添1 位置図"/>
      <sheetName val="別添3 位置図"/>
      <sheetName val="別添4 位置図"/>
      <sheetName val="様式第１－11号"/>
      <sheetName val="構成員一覧"/>
      <sheetName val="長寿命化整備計画"/>
      <sheetName val="工事確認書"/>
      <sheetName val="活動記録"/>
      <sheetName val="金銭出納簿"/>
      <sheetName val="経過報告書（みどり加算）"/>
      <sheetName val="報告書"/>
      <sheetName val="別紙１ みどり加算"/>
      <sheetName val="別紙２ みどり加算"/>
      <sheetName val="別紙３ 持越金"/>
      <sheetName val="【選択肢】"/>
      <sheetName val="【取組番号早見表】"/>
      <sheetName val="【活動項目番号表】 "/>
      <sheetName val="【市町村用】"/>
      <sheetName val="別記3-1(1)"/>
      <sheetName val="別記3-1(３)"/>
      <sheetName val="別記3-1(４)"/>
      <sheetName val="市町村コードR6.1.1"/>
    </sheetNames>
    <sheetDataSet>
      <sheetData sheetId="0">
        <row r="3">
          <cell r="D3" t="str">
            <v>○○市</v>
          </cell>
        </row>
      </sheetData>
      <sheetData sheetId="1"/>
      <sheetData sheetId="2"/>
      <sheetData sheetId="3"/>
      <sheetData sheetId="4">
        <row r="6">
          <cell r="E6" t="str">
            <v>○○活動組織</v>
          </cell>
        </row>
      </sheetData>
      <sheetData sheetId="5"/>
      <sheetData sheetId="6">
        <row r="45">
          <cell r="M45">
            <v>0</v>
          </cell>
        </row>
      </sheetData>
      <sheetData sheetId="7"/>
      <sheetData sheetId="8"/>
      <sheetData sheetId="9"/>
      <sheetData sheetId="10"/>
      <sheetData sheetId="11"/>
      <sheetData sheetId="12"/>
      <sheetData sheetId="13"/>
      <sheetData sheetId="14"/>
      <sheetData sheetId="15"/>
      <sheetData sheetId="16"/>
      <sheetData sheetId="17"/>
      <sheetData sheetId="18">
        <row r="215">
          <cell r="E215">
            <v>0</v>
          </cell>
        </row>
        <row r="216">
          <cell r="D216">
            <v>0</v>
          </cell>
          <cell r="I216">
            <v>0</v>
          </cell>
          <cell r="K216">
            <v>0</v>
          </cell>
        </row>
      </sheetData>
      <sheetData sheetId="19"/>
      <sheetData sheetId="20">
        <row r="33">
          <cell r="L33">
            <v>0</v>
          </cell>
        </row>
        <row r="47">
          <cell r="L47">
            <v>0</v>
          </cell>
        </row>
        <row r="68">
          <cell r="V68">
            <v>0</v>
          </cell>
        </row>
      </sheetData>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69509-B68A-4DAD-8AE1-7BB00F1CF2F8}">
  <sheetPr codeName="Sheet32">
    <tabColor rgb="FF92D050"/>
  </sheetPr>
  <dimension ref="A1:H25"/>
  <sheetViews>
    <sheetView showGridLines="0" tabSelected="1" view="pageBreakPreview" zoomScaleNormal="100" zoomScaleSheetLayoutView="78" workbookViewId="0">
      <selection activeCell="M13" sqref="M13"/>
    </sheetView>
  </sheetViews>
  <sheetFormatPr defaultColWidth="9" defaultRowHeight="12" x14ac:dyDescent="0.2"/>
  <cols>
    <col min="1" max="1" width="6.36328125" style="6" customWidth="1"/>
    <col min="2" max="2" width="4.36328125" style="6" customWidth="1"/>
    <col min="3" max="3" width="5.08984375" style="6" customWidth="1"/>
    <col min="4" max="5" width="11" style="6" customWidth="1"/>
    <col min="6" max="6" width="17" style="6" customWidth="1"/>
    <col min="7" max="7" width="24.90625" style="6" customWidth="1"/>
    <col min="8" max="8" width="11" style="6" customWidth="1"/>
    <col min="9" max="16384" width="9" style="6"/>
  </cols>
  <sheetData>
    <row r="1" spans="1:8" ht="18" customHeight="1" x14ac:dyDescent="0.2">
      <c r="A1" s="163" t="s">
        <v>204</v>
      </c>
      <c r="B1" s="163"/>
      <c r="C1" s="163"/>
      <c r="D1" s="163"/>
      <c r="E1" s="163"/>
      <c r="F1" s="163"/>
      <c r="G1" s="163"/>
      <c r="H1" s="163"/>
    </row>
    <row r="2" spans="1:8" ht="18" customHeight="1" x14ac:dyDescent="0.2">
      <c r="A2" s="56" t="s">
        <v>205</v>
      </c>
      <c r="B2" s="56"/>
      <c r="C2" s="56"/>
      <c r="D2" s="56"/>
      <c r="E2" s="56"/>
      <c r="F2" s="56"/>
      <c r="G2" s="56"/>
      <c r="H2" s="55" t="s">
        <v>206</v>
      </c>
    </row>
    <row r="3" spans="1:8" ht="25.5" customHeight="1" x14ac:dyDescent="0.2">
      <c r="A3" s="164" t="s">
        <v>0</v>
      </c>
      <c r="B3" s="164"/>
      <c r="C3" s="164"/>
      <c r="D3" s="164"/>
      <c r="E3" s="164"/>
      <c r="F3" s="164"/>
      <c r="G3" s="164"/>
      <c r="H3" s="164"/>
    </row>
    <row r="4" spans="1:8" ht="16.5" customHeight="1" x14ac:dyDescent="0.2">
      <c r="A4" s="1"/>
      <c r="B4" s="99"/>
      <c r="C4" s="99"/>
      <c r="D4" s="99"/>
      <c r="E4" s="99"/>
      <c r="F4" s="99"/>
      <c r="G4" s="165" t="s">
        <v>203</v>
      </c>
      <c r="H4" s="165"/>
    </row>
    <row r="5" spans="1:8" ht="15" customHeight="1" x14ac:dyDescent="0.2">
      <c r="A5" s="2"/>
    </row>
    <row r="6" spans="1:8" ht="27" customHeight="1" x14ac:dyDescent="0.2">
      <c r="A6" s="166" t="s">
        <v>1</v>
      </c>
      <c r="B6" s="167"/>
      <c r="C6" s="168" t="str">
        <f>'[1]はじめに（PC）'!D3</f>
        <v>○○市</v>
      </c>
      <c r="D6" s="169"/>
      <c r="E6" s="170"/>
      <c r="F6" s="57" t="s">
        <v>2</v>
      </c>
      <c r="G6" s="3"/>
    </row>
    <row r="7" spans="1:8" ht="25" customHeight="1" x14ac:dyDescent="0.2">
      <c r="A7" s="166" t="s">
        <v>3</v>
      </c>
      <c r="B7" s="167"/>
      <c r="C7" s="171" t="str">
        <f>'[1]様式第1-1号'!E6</f>
        <v>○○活動組織</v>
      </c>
      <c r="D7" s="172"/>
      <c r="E7" s="173"/>
      <c r="F7" s="100"/>
    </row>
    <row r="8" spans="1:8" ht="18.75" customHeight="1" x14ac:dyDescent="0.2">
      <c r="A8" s="4"/>
      <c r="B8" s="4"/>
      <c r="C8" s="101"/>
      <c r="D8" s="101"/>
      <c r="E8" s="102"/>
      <c r="F8" s="102"/>
      <c r="G8" s="102"/>
      <c r="H8" s="102"/>
    </row>
    <row r="9" spans="1:8" s="103" customFormat="1" ht="20.149999999999999" customHeight="1" x14ac:dyDescent="0.2">
      <c r="A9" s="128" t="s">
        <v>4</v>
      </c>
      <c r="B9" s="128"/>
      <c r="C9" s="128"/>
      <c r="D9" s="128"/>
      <c r="E9" s="128"/>
      <c r="F9" s="128"/>
      <c r="G9" s="128"/>
      <c r="H9" s="128"/>
    </row>
    <row r="10" spans="1:8" ht="30.75" customHeight="1" x14ac:dyDescent="0.2">
      <c r="A10" s="151" t="s">
        <v>5</v>
      </c>
      <c r="B10" s="151"/>
      <c r="C10" s="151"/>
      <c r="D10" s="152" t="s">
        <v>6</v>
      </c>
      <c r="E10" s="153"/>
      <c r="F10" s="153"/>
      <c r="G10" s="153"/>
      <c r="H10" s="5" t="s">
        <v>7</v>
      </c>
    </row>
    <row r="11" spans="1:8" ht="61.5" customHeight="1" x14ac:dyDescent="0.2">
      <c r="A11" s="154" t="s">
        <v>8</v>
      </c>
      <c r="B11" s="155"/>
      <c r="C11" s="156"/>
      <c r="D11" s="141" t="s">
        <v>251</v>
      </c>
      <c r="E11" s="136"/>
      <c r="F11" s="136"/>
      <c r="G11" s="136"/>
      <c r="H11" s="7"/>
    </row>
    <row r="12" spans="1:8" ht="42.75" customHeight="1" x14ac:dyDescent="0.2">
      <c r="A12" s="157" t="s">
        <v>9</v>
      </c>
      <c r="B12" s="158" t="s">
        <v>10</v>
      </c>
      <c r="C12" s="104" t="s">
        <v>11</v>
      </c>
      <c r="D12" s="145" t="s">
        <v>235</v>
      </c>
      <c r="E12" s="146"/>
      <c r="F12" s="146"/>
      <c r="G12" s="159"/>
      <c r="H12" s="124" t="str">
        <f>IF(SUM([1]金銭出納簿!D216,[1]金銭出納簿!I216)=[1]報告書!L33,"○","×")</f>
        <v>○</v>
      </c>
    </row>
    <row r="13" spans="1:8" ht="42.75" customHeight="1" x14ac:dyDescent="0.2">
      <c r="A13" s="157"/>
      <c r="B13" s="158"/>
      <c r="C13" s="105" t="s">
        <v>12</v>
      </c>
      <c r="D13" s="149" t="s">
        <v>13</v>
      </c>
      <c r="E13" s="150"/>
      <c r="F13" s="150"/>
      <c r="G13" s="160"/>
      <c r="H13" s="125" t="str">
        <f>IF(SUM([1]金銭出納簿!E215,[1]金銭出納簿!K216)=[1]報告書!L47,"○","×")</f>
        <v>○</v>
      </c>
    </row>
    <row r="14" spans="1:8" ht="44.25" customHeight="1" x14ac:dyDescent="0.2">
      <c r="A14" s="157"/>
      <c r="B14" s="161" t="s">
        <v>14</v>
      </c>
      <c r="C14" s="142" t="s">
        <v>15</v>
      </c>
      <c r="D14" s="145" t="s">
        <v>16</v>
      </c>
      <c r="E14" s="146"/>
      <c r="F14" s="146"/>
      <c r="G14" s="146"/>
      <c r="H14" s="8"/>
    </row>
    <row r="15" spans="1:8" ht="43.5" customHeight="1" x14ac:dyDescent="0.2">
      <c r="A15" s="157"/>
      <c r="B15" s="162"/>
      <c r="C15" s="143"/>
      <c r="D15" s="147" t="s">
        <v>17</v>
      </c>
      <c r="E15" s="148"/>
      <c r="F15" s="148"/>
      <c r="G15" s="148"/>
      <c r="H15" s="9"/>
    </row>
    <row r="16" spans="1:8" ht="39" customHeight="1" x14ac:dyDescent="0.2">
      <c r="A16" s="157"/>
      <c r="B16" s="162"/>
      <c r="C16" s="144"/>
      <c r="D16" s="149" t="s">
        <v>18</v>
      </c>
      <c r="E16" s="150"/>
      <c r="F16" s="150"/>
      <c r="G16" s="150"/>
      <c r="H16" s="9"/>
    </row>
    <row r="17" spans="1:8" ht="48" customHeight="1" x14ac:dyDescent="0.2">
      <c r="A17" s="157"/>
      <c r="B17" s="162"/>
      <c r="C17" s="10" t="s">
        <v>19</v>
      </c>
      <c r="D17" s="137" t="s">
        <v>20</v>
      </c>
      <c r="E17" s="138"/>
      <c r="F17" s="138"/>
      <c r="G17" s="138"/>
      <c r="H17" s="126" t="str">
        <f>IF('[1]様式第1-3号'!M45&gt;0,IF([1]報告書!V68&gt;0,"○","×"),"－")</f>
        <v>－</v>
      </c>
    </row>
    <row r="18" spans="1:8" ht="70.5" customHeight="1" x14ac:dyDescent="0.2">
      <c r="A18" s="157"/>
      <c r="B18" s="162"/>
      <c r="C18" s="11" t="s">
        <v>21</v>
      </c>
      <c r="D18" s="137" t="s">
        <v>22</v>
      </c>
      <c r="E18" s="138"/>
      <c r="F18" s="138"/>
      <c r="G18" s="138"/>
      <c r="H18" s="12"/>
    </row>
    <row r="19" spans="1:8" ht="35.25" customHeight="1" x14ac:dyDescent="0.2">
      <c r="A19" s="132" t="s">
        <v>23</v>
      </c>
      <c r="B19" s="133"/>
      <c r="C19" s="13" t="s">
        <v>15</v>
      </c>
      <c r="D19" s="136" t="s">
        <v>24</v>
      </c>
      <c r="E19" s="136"/>
      <c r="F19" s="136"/>
      <c r="G19" s="136"/>
      <c r="H19" s="14"/>
    </row>
    <row r="20" spans="1:8" ht="70.5" customHeight="1" x14ac:dyDescent="0.2">
      <c r="A20" s="134"/>
      <c r="B20" s="135"/>
      <c r="C20" s="15" t="s">
        <v>25</v>
      </c>
      <c r="D20" s="137" t="s">
        <v>26</v>
      </c>
      <c r="E20" s="138"/>
      <c r="F20" s="138"/>
      <c r="G20" s="139"/>
      <c r="H20" s="14"/>
    </row>
    <row r="21" spans="1:8" ht="47.25" customHeight="1" x14ac:dyDescent="0.2">
      <c r="A21" s="140" t="s">
        <v>27</v>
      </c>
      <c r="B21" s="140"/>
      <c r="C21" s="140"/>
      <c r="D21" s="141" t="s">
        <v>28</v>
      </c>
      <c r="E21" s="136"/>
      <c r="F21" s="136"/>
      <c r="G21" s="136"/>
      <c r="H21" s="14"/>
    </row>
    <row r="22" spans="1:8" s="16" customFormat="1" ht="51.75" customHeight="1" x14ac:dyDescent="0.2">
      <c r="A22" s="127" t="s">
        <v>236</v>
      </c>
      <c r="B22" s="127"/>
      <c r="C22" s="127"/>
      <c r="D22" s="127"/>
      <c r="E22" s="127"/>
      <c r="F22" s="127"/>
      <c r="G22" s="127"/>
      <c r="H22" s="127"/>
    </row>
    <row r="23" spans="1:8" s="16" customFormat="1" ht="23.25" customHeight="1" x14ac:dyDescent="0.2">
      <c r="A23" s="127" t="s">
        <v>29</v>
      </c>
      <c r="B23" s="127"/>
      <c r="C23" s="127"/>
      <c r="D23" s="127"/>
      <c r="E23" s="127"/>
      <c r="F23" s="127"/>
      <c r="G23" s="127"/>
      <c r="H23" s="127"/>
    </row>
    <row r="24" spans="1:8" s="17" customFormat="1" ht="20.149999999999999" customHeight="1" x14ac:dyDescent="0.2">
      <c r="A24" s="128" t="s">
        <v>30</v>
      </c>
      <c r="B24" s="128"/>
      <c r="C24" s="128"/>
      <c r="D24" s="128"/>
      <c r="E24" s="128"/>
      <c r="F24" s="128"/>
      <c r="G24" s="128"/>
      <c r="H24" s="128"/>
    </row>
    <row r="25" spans="1:8" ht="56.25" customHeight="1" x14ac:dyDescent="0.2">
      <c r="A25" s="129"/>
      <c r="B25" s="130"/>
      <c r="C25" s="130"/>
      <c r="D25" s="130"/>
      <c r="E25" s="130"/>
      <c r="F25" s="130"/>
      <c r="G25" s="130"/>
      <c r="H25" s="131"/>
    </row>
  </sheetData>
  <mergeCells count="32">
    <mergeCell ref="A7:B7"/>
    <mergeCell ref="C7:E7"/>
    <mergeCell ref="A1:H1"/>
    <mergeCell ref="A3:H3"/>
    <mergeCell ref="G4:H4"/>
    <mergeCell ref="A6:B6"/>
    <mergeCell ref="C6:E6"/>
    <mergeCell ref="D18:G18"/>
    <mergeCell ref="A9:H9"/>
    <mergeCell ref="A10:C10"/>
    <mergeCell ref="D10:G10"/>
    <mergeCell ref="A11:C11"/>
    <mergeCell ref="D11:G11"/>
    <mergeCell ref="A12:A18"/>
    <mergeCell ref="B12:B13"/>
    <mergeCell ref="D12:G12"/>
    <mergeCell ref="D13:G13"/>
    <mergeCell ref="B14:B18"/>
    <mergeCell ref="C14:C16"/>
    <mergeCell ref="D14:G14"/>
    <mergeCell ref="D15:G15"/>
    <mergeCell ref="D16:G16"/>
    <mergeCell ref="D17:G17"/>
    <mergeCell ref="A23:H23"/>
    <mergeCell ref="A24:H24"/>
    <mergeCell ref="A25:H25"/>
    <mergeCell ref="A19:B20"/>
    <mergeCell ref="D19:G19"/>
    <mergeCell ref="D20:G20"/>
    <mergeCell ref="A21:C21"/>
    <mergeCell ref="D21:G21"/>
    <mergeCell ref="A22:H22"/>
  </mergeCells>
  <phoneticPr fontId="2"/>
  <dataValidations count="1">
    <dataValidation type="list" allowBlank="1" showInputMessage="1" showErrorMessage="1" sqref="H11:H21" xr:uid="{C9FB5515-7F81-45A6-97CB-C1B67B8D9526}">
      <formula1>Ｃ2.実施欄</formula1>
    </dataValidation>
  </dataValidations>
  <printOptions horizontalCentered="1" verticalCentered="1"/>
  <pageMargins left="0.59055118110236227" right="0.59055118110236227" top="0.59055118110236227" bottom="0.39370078740157483" header="0.51181102362204722" footer="0.51181102362204722"/>
  <pageSetup paperSize="9" scale="8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E5B6A-6590-41EE-B3B0-3FC37961B268}">
  <sheetPr codeName="Sheet30">
    <tabColor rgb="FF92D050"/>
    <pageSetUpPr fitToPage="1"/>
  </sheetPr>
  <dimension ref="A1:Z245"/>
  <sheetViews>
    <sheetView showGridLines="0" view="pageBreakPreview" topLeftCell="G1" zoomScale="77" zoomScaleNormal="98" zoomScaleSheetLayoutView="75" workbookViewId="0">
      <selection activeCell="U25" sqref="U25"/>
    </sheetView>
  </sheetViews>
  <sheetFormatPr defaultColWidth="9" defaultRowHeight="16" x14ac:dyDescent="0.2"/>
  <cols>
    <col min="1" max="1" width="7.36328125" style="69" bestFit="1" customWidth="1"/>
    <col min="2" max="2" width="23.7265625" style="69" customWidth="1"/>
    <col min="3" max="3" width="9.08984375" style="69" customWidth="1"/>
    <col min="4" max="4" width="21" style="69" customWidth="1"/>
    <col min="5" max="5" width="24.6328125" style="69" customWidth="1"/>
    <col min="6" max="10" width="9.453125" style="69" customWidth="1"/>
    <col min="11" max="11" width="8.08984375" style="69" customWidth="1"/>
    <col min="12" max="12" width="29" style="69" customWidth="1"/>
    <col min="13" max="13" width="10.90625" style="69" customWidth="1"/>
    <col min="14" max="16" width="19.08984375" style="69" customWidth="1"/>
    <col min="17" max="17" width="15.7265625" style="54" bestFit="1" customWidth="1"/>
    <col min="18" max="18" width="11.36328125" style="54" customWidth="1"/>
    <col min="19" max="19" width="17.90625" style="54" customWidth="1"/>
    <col min="20" max="20" width="21.90625" style="54" customWidth="1"/>
    <col min="21" max="21" width="48.08984375" style="54" customWidth="1"/>
    <col min="22" max="22" width="9" style="69"/>
    <col min="23" max="23" width="36" style="69" customWidth="1"/>
    <col min="24" max="24" width="59.7265625" style="69" customWidth="1"/>
    <col min="25" max="25" width="24.6328125" style="69" customWidth="1"/>
    <col min="26" max="26" width="42" style="69" customWidth="1"/>
    <col min="27" max="27" width="7.08984375" style="69" customWidth="1"/>
    <col min="28" max="16384" width="9" style="69"/>
  </cols>
  <sheetData>
    <row r="1" spans="1:26" ht="42.75" customHeight="1" x14ac:dyDescent="0.2">
      <c r="A1" s="179"/>
      <c r="B1" s="179"/>
      <c r="C1" s="179"/>
      <c r="D1" s="179"/>
      <c r="E1" s="179"/>
      <c r="F1" s="179"/>
      <c r="G1" s="179"/>
      <c r="H1" s="179"/>
      <c r="I1" s="179"/>
      <c r="J1" s="179"/>
      <c r="K1" s="179"/>
      <c r="L1" s="179"/>
      <c r="M1" s="179"/>
      <c r="N1" s="179"/>
      <c r="O1" s="67"/>
      <c r="P1" s="67"/>
      <c r="Q1" s="180" t="s">
        <v>31</v>
      </c>
      <c r="R1" s="180"/>
      <c r="S1" s="180"/>
      <c r="T1" s="180"/>
      <c r="U1" s="181"/>
      <c r="V1" s="182" t="s">
        <v>32</v>
      </c>
      <c r="W1" s="184" t="s">
        <v>33</v>
      </c>
      <c r="X1" s="18" t="s">
        <v>34</v>
      </c>
      <c r="Y1" s="19"/>
      <c r="Z1" s="20"/>
    </row>
    <row r="2" spans="1:26" ht="48" x14ac:dyDescent="0.2">
      <c r="A2" s="21" t="s">
        <v>35</v>
      </c>
      <c r="B2" s="22" t="s">
        <v>36</v>
      </c>
      <c r="C2" s="21" t="s">
        <v>37</v>
      </c>
      <c r="D2" s="22" t="s">
        <v>38</v>
      </c>
      <c r="E2" s="23" t="s">
        <v>39</v>
      </c>
      <c r="F2" s="185" t="s">
        <v>237</v>
      </c>
      <c r="G2" s="186"/>
      <c r="H2" s="186"/>
      <c r="I2" s="186"/>
      <c r="J2" s="187"/>
      <c r="K2" s="21" t="s">
        <v>40</v>
      </c>
      <c r="L2" s="21" t="s">
        <v>41</v>
      </c>
      <c r="M2" s="24" t="s">
        <v>42</v>
      </c>
      <c r="N2" s="21" t="s">
        <v>43</v>
      </c>
      <c r="O2" s="68"/>
      <c r="P2" s="21" t="s">
        <v>207</v>
      </c>
      <c r="Q2" s="66" t="s">
        <v>44</v>
      </c>
      <c r="R2" s="25" t="s">
        <v>45</v>
      </c>
      <c r="S2" s="188" t="s">
        <v>46</v>
      </c>
      <c r="T2" s="189"/>
      <c r="U2" s="25" t="s">
        <v>47</v>
      </c>
      <c r="V2" s="183"/>
      <c r="W2" s="184"/>
      <c r="X2" s="64" t="s">
        <v>48</v>
      </c>
      <c r="Z2" s="65"/>
    </row>
    <row r="3" spans="1:26" ht="18" customHeight="1" x14ac:dyDescent="0.2">
      <c r="A3" s="26" t="s">
        <v>49</v>
      </c>
      <c r="B3" s="27" t="s">
        <v>50</v>
      </c>
      <c r="C3" s="28" t="s">
        <v>50</v>
      </c>
      <c r="D3" s="27" t="s">
        <v>51</v>
      </c>
      <c r="E3" s="27" t="s">
        <v>52</v>
      </c>
      <c r="F3" s="28" t="s">
        <v>53</v>
      </c>
      <c r="G3" s="70" t="s">
        <v>189</v>
      </c>
      <c r="H3" s="71" t="s">
        <v>191</v>
      </c>
      <c r="I3" s="106"/>
      <c r="J3" s="106"/>
      <c r="K3" s="72" t="s">
        <v>54</v>
      </c>
      <c r="L3" s="26" t="s">
        <v>55</v>
      </c>
      <c r="M3" s="29">
        <v>1</v>
      </c>
      <c r="N3" s="26" t="s">
        <v>56</v>
      </c>
      <c r="P3" s="73" t="s">
        <v>50</v>
      </c>
      <c r="Q3" s="74">
        <v>200</v>
      </c>
      <c r="R3" s="30" t="s">
        <v>57</v>
      </c>
      <c r="S3" s="30" t="s">
        <v>58</v>
      </c>
      <c r="T3" s="30" t="s">
        <v>58</v>
      </c>
      <c r="U3" s="30" t="s">
        <v>59</v>
      </c>
      <c r="V3" s="75"/>
      <c r="X3" s="62" t="s">
        <v>60</v>
      </c>
      <c r="Y3" s="76"/>
      <c r="Z3" s="63"/>
    </row>
    <row r="4" spans="1:26" ht="18" customHeight="1" x14ac:dyDescent="0.2">
      <c r="A4" s="31" t="s">
        <v>61</v>
      </c>
      <c r="B4" s="32"/>
      <c r="C4" s="33" t="s">
        <v>62</v>
      </c>
      <c r="D4" s="34" t="s">
        <v>63</v>
      </c>
      <c r="E4" s="34" t="s">
        <v>64</v>
      </c>
      <c r="F4" s="33" t="s">
        <v>65</v>
      </c>
      <c r="G4" s="49" t="s">
        <v>193</v>
      </c>
      <c r="H4" s="77" t="s">
        <v>195</v>
      </c>
      <c r="I4" s="107"/>
      <c r="J4" s="107"/>
      <c r="K4" s="78" t="s">
        <v>66</v>
      </c>
      <c r="L4" s="33" t="s">
        <v>67</v>
      </c>
      <c r="M4" s="35">
        <v>2</v>
      </c>
      <c r="N4" s="33" t="s">
        <v>68</v>
      </c>
      <c r="P4" s="73" t="s">
        <v>50</v>
      </c>
      <c r="Q4" s="74">
        <v>300</v>
      </c>
      <c r="R4" s="30" t="s">
        <v>57</v>
      </c>
      <c r="S4" s="30" t="s">
        <v>69</v>
      </c>
      <c r="T4" s="30" t="s">
        <v>69</v>
      </c>
      <c r="U4" s="30" t="s">
        <v>70</v>
      </c>
      <c r="V4" s="75"/>
      <c r="X4" s="64" t="s">
        <v>71</v>
      </c>
      <c r="Z4" s="65"/>
    </row>
    <row r="5" spans="1:26" ht="18" customHeight="1" x14ac:dyDescent="0.2">
      <c r="C5" s="31" t="s">
        <v>72</v>
      </c>
      <c r="D5" s="34" t="s">
        <v>73</v>
      </c>
      <c r="E5" s="34" t="s">
        <v>74</v>
      </c>
      <c r="F5" s="108" t="s">
        <v>75</v>
      </c>
      <c r="G5" s="109" t="s">
        <v>197</v>
      </c>
      <c r="H5" s="110" t="s">
        <v>199</v>
      </c>
      <c r="I5" s="111"/>
      <c r="J5" s="111"/>
      <c r="K5" s="37"/>
      <c r="L5" s="33" t="s">
        <v>76</v>
      </c>
      <c r="M5" s="37"/>
      <c r="N5" s="33" t="s">
        <v>77</v>
      </c>
      <c r="P5" s="73"/>
      <c r="Q5" s="79"/>
      <c r="R5" s="75"/>
      <c r="S5" s="75"/>
      <c r="T5" s="75"/>
      <c r="U5" s="75"/>
      <c r="V5" s="75"/>
      <c r="X5" s="64" t="s">
        <v>208</v>
      </c>
      <c r="Z5" s="65"/>
    </row>
    <row r="6" spans="1:26" ht="18" customHeight="1" x14ac:dyDescent="0.2">
      <c r="D6" s="34" t="s">
        <v>78</v>
      </c>
      <c r="E6" s="34" t="s">
        <v>79</v>
      </c>
      <c r="F6" s="112"/>
      <c r="G6" s="113"/>
      <c r="H6" s="114"/>
      <c r="I6" s="114"/>
      <c r="J6" s="115"/>
      <c r="K6" s="65"/>
      <c r="L6" s="33" t="s">
        <v>80</v>
      </c>
      <c r="N6" s="33" t="s">
        <v>81</v>
      </c>
      <c r="P6" s="81">
        <f>'[1]別紙1 活動計画書'!M72</f>
        <v>0</v>
      </c>
      <c r="Q6" s="74">
        <v>1</v>
      </c>
      <c r="R6" s="30" t="s">
        <v>82</v>
      </c>
      <c r="S6" s="30" t="s">
        <v>83</v>
      </c>
      <c r="T6" s="30" t="s">
        <v>84</v>
      </c>
      <c r="U6" s="30" t="s">
        <v>85</v>
      </c>
      <c r="V6" s="38">
        <f>COUNTIF([1]活動記録!$G$9:$L$200,【選択肢】!Q6)</f>
        <v>0</v>
      </c>
      <c r="X6" s="64" t="s">
        <v>209</v>
      </c>
      <c r="Z6" s="65"/>
    </row>
    <row r="7" spans="1:26" ht="18" customHeight="1" x14ac:dyDescent="0.2">
      <c r="D7" s="39" t="s">
        <v>86</v>
      </c>
      <c r="E7" s="33" t="s">
        <v>87</v>
      </c>
      <c r="F7" s="64"/>
      <c r="K7" s="65"/>
      <c r="L7" s="33" t="s">
        <v>88</v>
      </c>
      <c r="N7" s="33" t="s">
        <v>210</v>
      </c>
      <c r="P7" s="81">
        <f>'[1]別紙1 活動計画書'!M73</f>
        <v>0</v>
      </c>
      <c r="Q7" s="74">
        <v>2</v>
      </c>
      <c r="R7" s="30" t="s">
        <v>82</v>
      </c>
      <c r="S7" s="30" t="s">
        <v>83</v>
      </c>
      <c r="T7" s="30" t="s">
        <v>89</v>
      </c>
      <c r="U7" s="30" t="s">
        <v>90</v>
      </c>
      <c r="V7" s="38">
        <f>COUNTIF([1]活動記録!$G$9:$L$200,【選択肢】!Q7)</f>
        <v>0</v>
      </c>
      <c r="X7" s="64" t="s">
        <v>91</v>
      </c>
      <c r="Z7" s="65"/>
    </row>
    <row r="8" spans="1:26" ht="18" customHeight="1" x14ac:dyDescent="0.2">
      <c r="E8" s="33" t="s">
        <v>92</v>
      </c>
      <c r="F8" s="64"/>
      <c r="K8" s="65"/>
      <c r="L8" s="33" t="s">
        <v>93</v>
      </c>
      <c r="N8" s="33" t="s">
        <v>211</v>
      </c>
      <c r="P8" s="81" t="s">
        <v>50</v>
      </c>
      <c r="Q8" s="74">
        <v>3</v>
      </c>
      <c r="R8" s="30" t="s">
        <v>82</v>
      </c>
      <c r="S8" s="30" t="s">
        <v>94</v>
      </c>
      <c r="T8" s="30" t="s">
        <v>94</v>
      </c>
      <c r="U8" s="30" t="s">
        <v>202</v>
      </c>
      <c r="V8" s="38">
        <f>COUNTIF([1]活動記録!$G$9:$L$200,【選択肢】!Q8)</f>
        <v>0</v>
      </c>
      <c r="X8" s="64"/>
      <c r="Z8" s="65"/>
    </row>
    <row r="9" spans="1:26" ht="18" customHeight="1" x14ac:dyDescent="0.2">
      <c r="E9" s="33" t="s">
        <v>95</v>
      </c>
      <c r="F9" s="64"/>
      <c r="K9" s="65"/>
      <c r="L9" s="33" t="s">
        <v>96</v>
      </c>
      <c r="N9" s="36" t="s">
        <v>212</v>
      </c>
      <c r="P9" s="81">
        <f>'[1]別紙1 活動計画書'!M75</f>
        <v>0</v>
      </c>
      <c r="Q9" s="74">
        <v>4</v>
      </c>
      <c r="R9" s="30" t="s">
        <v>82</v>
      </c>
      <c r="S9" s="30" t="s">
        <v>97</v>
      </c>
      <c r="T9" s="30" t="s">
        <v>98</v>
      </c>
      <c r="U9" s="30" t="s">
        <v>99</v>
      </c>
      <c r="V9" s="38">
        <f>COUNTIF([1]活動記録!$G$9:$L$200,【選択肢】!Q9)</f>
        <v>0</v>
      </c>
      <c r="X9" s="62" t="s">
        <v>100</v>
      </c>
      <c r="Y9" s="76"/>
      <c r="Z9" s="63"/>
    </row>
    <row r="10" spans="1:26" ht="18" customHeight="1" x14ac:dyDescent="0.2">
      <c r="E10" s="33" t="s">
        <v>101</v>
      </c>
      <c r="F10" s="64"/>
      <c r="K10" s="65"/>
      <c r="L10" s="33" t="s">
        <v>102</v>
      </c>
      <c r="N10" s="36"/>
      <c r="P10" s="81">
        <f>'[1]別紙1 活動計画書'!M76</f>
        <v>0</v>
      </c>
      <c r="Q10" s="74">
        <v>5</v>
      </c>
      <c r="R10" s="30" t="s">
        <v>82</v>
      </c>
      <c r="S10" s="30" t="s">
        <v>97</v>
      </c>
      <c r="T10" s="30" t="s">
        <v>98</v>
      </c>
      <c r="U10" s="30" t="s">
        <v>103</v>
      </c>
      <c r="V10" s="38">
        <f>COUNTIF([1]活動記録!$G$9:$L$200,【選択肢】!Q10)</f>
        <v>0</v>
      </c>
      <c r="X10" s="58" t="s">
        <v>104</v>
      </c>
      <c r="Y10" s="83"/>
      <c r="Z10" s="59"/>
    </row>
    <row r="11" spans="1:26" ht="18" customHeight="1" x14ac:dyDescent="0.2">
      <c r="E11" s="31" t="s">
        <v>105</v>
      </c>
      <c r="F11" s="64"/>
      <c r="K11" s="65"/>
      <c r="L11" s="33" t="s">
        <v>106</v>
      </c>
      <c r="P11" s="81" t="s">
        <v>50</v>
      </c>
      <c r="Q11" s="74">
        <v>6</v>
      </c>
      <c r="R11" s="30" t="s">
        <v>82</v>
      </c>
      <c r="S11" s="30" t="s">
        <v>97</v>
      </c>
      <c r="T11" s="30" t="s">
        <v>98</v>
      </c>
      <c r="U11" s="30" t="s">
        <v>107</v>
      </c>
      <c r="V11" s="38">
        <f>COUNTIF([1]活動記録!$G$9:$L$200,【選択肢】!Q11)</f>
        <v>0</v>
      </c>
      <c r="X11" s="60" t="s">
        <v>108</v>
      </c>
      <c r="Y11" s="87"/>
      <c r="Z11" s="61"/>
    </row>
    <row r="12" spans="1:26" ht="18" customHeight="1" x14ac:dyDescent="0.2">
      <c r="L12" s="33" t="s">
        <v>109</v>
      </c>
      <c r="P12" s="81">
        <f>'[1]別紙1 活動計画書'!M78</f>
        <v>0</v>
      </c>
      <c r="Q12" s="74">
        <v>7</v>
      </c>
      <c r="R12" s="30" t="s">
        <v>82</v>
      </c>
      <c r="S12" s="30" t="s">
        <v>97</v>
      </c>
      <c r="T12" s="30" t="s">
        <v>110</v>
      </c>
      <c r="U12" s="30" t="s">
        <v>111</v>
      </c>
      <c r="V12" s="38">
        <f>COUNTIF([1]活動記録!$G$9:$L$200,【選択肢】!Q12)</f>
        <v>0</v>
      </c>
      <c r="X12" s="40" t="s">
        <v>238</v>
      </c>
      <c r="Y12" s="82"/>
      <c r="Z12" s="41"/>
    </row>
    <row r="13" spans="1:26" ht="18" customHeight="1" x14ac:dyDescent="0.2">
      <c r="L13" s="33" t="s">
        <v>112</v>
      </c>
      <c r="P13" s="81">
        <f>'[1]別紙1 活動計画書'!M79</f>
        <v>0</v>
      </c>
      <c r="Q13" s="74">
        <v>8</v>
      </c>
      <c r="R13" s="30" t="s">
        <v>82</v>
      </c>
      <c r="S13" s="30" t="s">
        <v>97</v>
      </c>
      <c r="T13" s="30" t="s">
        <v>110</v>
      </c>
      <c r="U13" s="30" t="s">
        <v>113</v>
      </c>
      <c r="V13" s="38">
        <f>COUNTIF([1]活動記録!$G$9:$L$200,【選択肢】!Q13)</f>
        <v>0</v>
      </c>
      <c r="X13" s="40" t="s">
        <v>114</v>
      </c>
      <c r="Y13" s="82"/>
      <c r="Z13" s="41"/>
    </row>
    <row r="14" spans="1:26" ht="18" customHeight="1" x14ac:dyDescent="0.2">
      <c r="L14" s="33" t="s">
        <v>115</v>
      </c>
      <c r="P14" s="81" t="s">
        <v>50</v>
      </c>
      <c r="Q14" s="74">
        <v>9</v>
      </c>
      <c r="R14" s="30" t="s">
        <v>82</v>
      </c>
      <c r="S14" s="30" t="s">
        <v>97</v>
      </c>
      <c r="T14" s="30" t="s">
        <v>110</v>
      </c>
      <c r="U14" s="30" t="s">
        <v>116</v>
      </c>
      <c r="V14" s="38">
        <f>COUNTIF([1]活動記録!$G$9:$L$200,【選択肢】!Q14)</f>
        <v>0</v>
      </c>
      <c r="X14" s="40" t="s">
        <v>117</v>
      </c>
      <c r="Y14" s="82"/>
      <c r="Z14" s="41"/>
    </row>
    <row r="15" spans="1:26" ht="18" customHeight="1" x14ac:dyDescent="0.2">
      <c r="L15" s="36" t="s">
        <v>118</v>
      </c>
      <c r="P15" s="81">
        <f>'[1]別紙1 活動計画書'!M81</f>
        <v>0</v>
      </c>
      <c r="Q15" s="74">
        <v>10</v>
      </c>
      <c r="R15" s="30" t="s">
        <v>82</v>
      </c>
      <c r="S15" s="30" t="s">
        <v>97</v>
      </c>
      <c r="T15" s="30" t="s">
        <v>119</v>
      </c>
      <c r="U15" s="30" t="s">
        <v>120</v>
      </c>
      <c r="V15" s="38">
        <f>COUNTIF([1]活動記録!$G$9:$L$200,【選択肢】!Q15)</f>
        <v>0</v>
      </c>
      <c r="X15" s="40" t="s">
        <v>121</v>
      </c>
      <c r="Y15" s="82"/>
      <c r="Z15" s="41"/>
    </row>
    <row r="16" spans="1:26" ht="18" customHeight="1" x14ac:dyDescent="0.2">
      <c r="P16" s="81" t="s">
        <v>50</v>
      </c>
      <c r="Q16" s="74">
        <v>11</v>
      </c>
      <c r="R16" s="30" t="s">
        <v>82</v>
      </c>
      <c r="S16" s="30" t="s">
        <v>97</v>
      </c>
      <c r="T16" s="30" t="s">
        <v>119</v>
      </c>
      <c r="U16" s="30" t="s">
        <v>122</v>
      </c>
      <c r="V16" s="38">
        <f>COUNTIF([1]活動記録!$G$9:$L$200,【選択肢】!Q16)</f>
        <v>0</v>
      </c>
      <c r="X16" s="64"/>
      <c r="Y16" s="83"/>
      <c r="Z16" s="59"/>
    </row>
    <row r="17" spans="1:26" ht="18" customHeight="1" x14ac:dyDescent="0.2">
      <c r="A17" s="84" t="s">
        <v>213</v>
      </c>
      <c r="B17" s="85" t="s">
        <v>214</v>
      </c>
      <c r="C17" s="174" t="s">
        <v>215</v>
      </c>
      <c r="D17" s="174"/>
      <c r="E17" s="174"/>
      <c r="F17" s="174"/>
      <c r="G17" s="175"/>
      <c r="H17" s="85" t="s">
        <v>216</v>
      </c>
      <c r="P17" s="81" t="s">
        <v>50</v>
      </c>
      <c r="Q17" s="74">
        <v>12</v>
      </c>
      <c r="R17" s="30" t="s">
        <v>82</v>
      </c>
      <c r="S17" s="30" t="s">
        <v>97</v>
      </c>
      <c r="T17" s="30" t="s">
        <v>119</v>
      </c>
      <c r="U17" s="30" t="s">
        <v>123</v>
      </c>
      <c r="V17" s="38">
        <f>COUNTIF([1]活動記録!$G$9:$L$200,【選択肢】!Q17)</f>
        <v>0</v>
      </c>
      <c r="X17" s="58" t="s">
        <v>124</v>
      </c>
      <c r="Z17" s="65"/>
    </row>
    <row r="18" spans="1:26" ht="18" customHeight="1" x14ac:dyDescent="0.2">
      <c r="A18" s="73">
        <v>1</v>
      </c>
      <c r="B18" s="73" t="s">
        <v>217</v>
      </c>
      <c r="C18" s="73" t="s">
        <v>218</v>
      </c>
      <c r="D18" s="73"/>
      <c r="E18" s="73"/>
      <c r="F18" s="73"/>
      <c r="G18" s="86"/>
      <c r="H18" s="73">
        <v>0.5</v>
      </c>
      <c r="P18" s="81">
        <f>'[1]別紙1 活動計画書'!M84</f>
        <v>0</v>
      </c>
      <c r="Q18" s="74">
        <v>13</v>
      </c>
      <c r="R18" s="30" t="s">
        <v>82</v>
      </c>
      <c r="S18" s="30" t="s">
        <v>97</v>
      </c>
      <c r="T18" s="30" t="s">
        <v>125</v>
      </c>
      <c r="U18" s="30" t="s">
        <v>126</v>
      </c>
      <c r="V18" s="38">
        <f>COUNTIF([1]活動記録!$G$9:$L$200,【選択肢】!Q18)</f>
        <v>0</v>
      </c>
      <c r="X18" s="60" t="s">
        <v>239</v>
      </c>
      <c r="Y18" s="83"/>
      <c r="Z18" s="59"/>
    </row>
    <row r="19" spans="1:26" ht="18" customHeight="1" x14ac:dyDescent="0.2">
      <c r="A19" s="73">
        <v>2</v>
      </c>
      <c r="B19" s="73" t="s">
        <v>219</v>
      </c>
      <c r="C19" s="73" t="s">
        <v>218</v>
      </c>
      <c r="D19" s="73"/>
      <c r="E19" s="73"/>
      <c r="F19" s="73"/>
      <c r="G19" s="86"/>
      <c r="H19" s="73">
        <v>1</v>
      </c>
      <c r="P19" s="81" t="s">
        <v>50</v>
      </c>
      <c r="Q19" s="74">
        <v>14</v>
      </c>
      <c r="R19" s="30" t="s">
        <v>82</v>
      </c>
      <c r="S19" s="30" t="s">
        <v>97</v>
      </c>
      <c r="T19" s="30" t="s">
        <v>125</v>
      </c>
      <c r="U19" s="30" t="s">
        <v>127</v>
      </c>
      <c r="V19" s="38">
        <f>COUNTIF([1]活動記録!$G$9:$L$200,【選択肢】!Q19)</f>
        <v>0</v>
      </c>
      <c r="X19" s="40" t="s">
        <v>240</v>
      </c>
      <c r="Y19" s="83"/>
      <c r="Z19" s="59"/>
    </row>
    <row r="20" spans="1:26" ht="18" customHeight="1" x14ac:dyDescent="0.2">
      <c r="A20" s="73">
        <v>3</v>
      </c>
      <c r="B20" s="73" t="s">
        <v>220</v>
      </c>
      <c r="C20" s="73" t="s">
        <v>221</v>
      </c>
      <c r="D20" s="73" t="s">
        <v>222</v>
      </c>
      <c r="E20" s="73" t="s">
        <v>223</v>
      </c>
      <c r="F20" s="73" t="s">
        <v>224</v>
      </c>
      <c r="G20" s="86" t="s">
        <v>225</v>
      </c>
      <c r="H20" s="73">
        <v>1.5</v>
      </c>
      <c r="P20" s="81" t="s">
        <v>50</v>
      </c>
      <c r="Q20" s="74">
        <v>15</v>
      </c>
      <c r="R20" s="30" t="s">
        <v>82</v>
      </c>
      <c r="S20" s="30" t="s">
        <v>97</v>
      </c>
      <c r="T20" s="30" t="s">
        <v>125</v>
      </c>
      <c r="U20" s="30" t="s">
        <v>128</v>
      </c>
      <c r="V20" s="38">
        <f>COUNTIF([1]活動記録!$G$9:$L$200,【選択肢】!Q20)</f>
        <v>0</v>
      </c>
      <c r="X20" s="40" t="s">
        <v>114</v>
      </c>
      <c r="Z20" s="65"/>
    </row>
    <row r="21" spans="1:26" ht="18" customHeight="1" x14ac:dyDescent="0.2">
      <c r="A21" s="73">
        <v>4</v>
      </c>
      <c r="B21" s="73" t="s">
        <v>226</v>
      </c>
      <c r="C21" s="73" t="s">
        <v>218</v>
      </c>
      <c r="D21" s="73"/>
      <c r="E21" s="73"/>
      <c r="F21" s="73"/>
      <c r="G21" s="86"/>
      <c r="H21" s="73">
        <v>2</v>
      </c>
      <c r="P21" s="81" t="s">
        <v>50</v>
      </c>
      <c r="Q21" s="74">
        <v>16</v>
      </c>
      <c r="R21" s="30" t="s">
        <v>82</v>
      </c>
      <c r="S21" s="30" t="s">
        <v>97</v>
      </c>
      <c r="T21" s="30" t="s">
        <v>129</v>
      </c>
      <c r="U21" s="30" t="s">
        <v>130</v>
      </c>
      <c r="V21" s="38">
        <f>COUNTIF([1]活動記録!$G$9:$L$200,【選択肢】!Q21)</f>
        <v>0</v>
      </c>
      <c r="X21" s="176" t="s">
        <v>241</v>
      </c>
      <c r="Y21" s="177"/>
      <c r="Z21" s="178"/>
    </row>
    <row r="22" spans="1:26" ht="18" customHeight="1" x14ac:dyDescent="0.2">
      <c r="A22" s="73">
        <v>5</v>
      </c>
      <c r="B22" s="73" t="s">
        <v>227</v>
      </c>
      <c r="C22" s="73" t="s">
        <v>218</v>
      </c>
      <c r="D22" s="73"/>
      <c r="E22" s="73"/>
      <c r="F22" s="73"/>
      <c r="G22" s="86"/>
      <c r="H22" s="73">
        <v>2.5</v>
      </c>
      <c r="P22" s="81">
        <f>'[1]別紙1 活動計画書'!B104</f>
        <v>0</v>
      </c>
      <c r="Q22" s="74">
        <v>17</v>
      </c>
      <c r="R22" s="30" t="s">
        <v>82</v>
      </c>
      <c r="S22" s="30" t="s">
        <v>131</v>
      </c>
      <c r="T22" s="30" t="s">
        <v>131</v>
      </c>
      <c r="U22" s="30" t="s">
        <v>132</v>
      </c>
      <c r="V22" s="38">
        <f>COUNTIF([1]活動記録!$G$9:$L$200,【選択肢】!Q22)</f>
        <v>0</v>
      </c>
      <c r="X22" s="176"/>
      <c r="Y22" s="177"/>
      <c r="Z22" s="178"/>
    </row>
    <row r="23" spans="1:26" ht="18" customHeight="1" x14ac:dyDescent="0.2">
      <c r="A23" s="73">
        <v>6</v>
      </c>
      <c r="B23" s="73" t="s">
        <v>228</v>
      </c>
      <c r="C23" s="73" t="s">
        <v>218</v>
      </c>
      <c r="D23" s="73"/>
      <c r="E23" s="73"/>
      <c r="F23" s="73"/>
      <c r="G23" s="86"/>
      <c r="H23" s="73">
        <v>3</v>
      </c>
      <c r="P23" s="81">
        <f>'[1]別紙1 活動計画書'!B105</f>
        <v>0</v>
      </c>
      <c r="Q23" s="74">
        <v>18</v>
      </c>
      <c r="R23" s="30" t="s">
        <v>82</v>
      </c>
      <c r="S23" s="30" t="s">
        <v>131</v>
      </c>
      <c r="T23" s="30" t="s">
        <v>131</v>
      </c>
      <c r="U23" s="30" t="s">
        <v>133</v>
      </c>
      <c r="V23" s="116">
        <f>COUNTIF([1]活動記録!$G$9:$L$200,【選択肢】!Q23)</f>
        <v>0</v>
      </c>
      <c r="W23" s="117"/>
      <c r="X23" s="64"/>
      <c r="Y23" s="83"/>
      <c r="Z23" s="59"/>
    </row>
    <row r="24" spans="1:26" ht="18" customHeight="1" x14ac:dyDescent="0.2">
      <c r="A24" s="73">
        <v>7</v>
      </c>
      <c r="H24" s="73">
        <v>3.5</v>
      </c>
      <c r="P24" s="81">
        <f>'[1]別紙1 活動計画書'!B106</f>
        <v>0</v>
      </c>
      <c r="Q24" s="74">
        <v>19</v>
      </c>
      <c r="R24" s="30" t="s">
        <v>82</v>
      </c>
      <c r="S24" s="30" t="s">
        <v>131</v>
      </c>
      <c r="T24" s="30" t="s">
        <v>131</v>
      </c>
      <c r="U24" s="30" t="s">
        <v>134</v>
      </c>
      <c r="V24" s="38">
        <f>COUNTIF([1]活動記録!$G$9:$L$200,【選択肢】!Q24)</f>
        <v>0</v>
      </c>
      <c r="X24" s="60" t="s">
        <v>242</v>
      </c>
      <c r="Y24" s="83"/>
      <c r="Z24" s="59"/>
    </row>
    <row r="25" spans="1:26" ht="18" customHeight="1" x14ac:dyDescent="0.2">
      <c r="A25" s="73">
        <v>8</v>
      </c>
      <c r="H25" s="73">
        <v>4</v>
      </c>
      <c r="P25" s="81">
        <f>'[1]別紙1 活動計画書'!B107</f>
        <v>0</v>
      </c>
      <c r="Q25" s="74">
        <v>20</v>
      </c>
      <c r="R25" s="30" t="s">
        <v>82</v>
      </c>
      <c r="S25" s="30" t="s">
        <v>131</v>
      </c>
      <c r="T25" s="30" t="s">
        <v>131</v>
      </c>
      <c r="U25" s="30" t="s">
        <v>135</v>
      </c>
      <c r="V25" s="38">
        <f>COUNTIF([1]活動記録!$G$9:$L$200,【選択肢】!Q25)</f>
        <v>0</v>
      </c>
      <c r="X25" s="40" t="s">
        <v>243</v>
      </c>
      <c r="Y25" s="83"/>
      <c r="Z25" s="59"/>
    </row>
    <row r="26" spans="1:26" ht="18" customHeight="1" x14ac:dyDescent="0.2">
      <c r="A26" s="73">
        <v>9</v>
      </c>
      <c r="H26" s="73">
        <v>4.5</v>
      </c>
      <c r="P26" s="81">
        <f>'[1]別紙1 活動計画書'!M104</f>
        <v>0</v>
      </c>
      <c r="Q26" s="74">
        <v>21</v>
      </c>
      <c r="R26" s="30" t="s">
        <v>82</v>
      </c>
      <c r="S26" s="30" t="s">
        <v>131</v>
      </c>
      <c r="T26" s="30" t="s">
        <v>131</v>
      </c>
      <c r="U26" s="30" t="s">
        <v>136</v>
      </c>
      <c r="V26" s="38">
        <f>COUNTIF([1]活動記録!$G$9:$L$200,【選択肢】!Q26)</f>
        <v>0</v>
      </c>
      <c r="X26" s="40" t="s">
        <v>244</v>
      </c>
      <c r="Y26" s="83"/>
      <c r="Z26" s="59"/>
    </row>
    <row r="27" spans="1:26" ht="18" customHeight="1" x14ac:dyDescent="0.2">
      <c r="A27" s="73">
        <v>10</v>
      </c>
      <c r="H27" s="73">
        <v>5</v>
      </c>
      <c r="P27" s="81">
        <f>'[1]別紙1 活動計画書'!M105</f>
        <v>0</v>
      </c>
      <c r="Q27" s="74">
        <v>22</v>
      </c>
      <c r="R27" s="30" t="s">
        <v>82</v>
      </c>
      <c r="S27" s="30" t="s">
        <v>131</v>
      </c>
      <c r="T27" s="30" t="s">
        <v>131</v>
      </c>
      <c r="U27" s="30" t="s">
        <v>137</v>
      </c>
      <c r="V27" s="38">
        <f>COUNTIF([1]活動記録!$G$9:$L$200,【選択肢】!Q27)</f>
        <v>0</v>
      </c>
      <c r="X27" s="40" t="s">
        <v>245</v>
      </c>
      <c r="Y27" s="83"/>
      <c r="Z27" s="59"/>
    </row>
    <row r="28" spans="1:26" ht="18" customHeight="1" x14ac:dyDescent="0.2">
      <c r="A28" s="73">
        <v>11</v>
      </c>
      <c r="H28" s="73">
        <v>5.5</v>
      </c>
      <c r="P28" s="81">
        <f>'[1]別紙1 活動計画書'!M106</f>
        <v>0</v>
      </c>
      <c r="Q28" s="74">
        <v>23</v>
      </c>
      <c r="R28" s="30" t="s">
        <v>82</v>
      </c>
      <c r="S28" s="30" t="s">
        <v>131</v>
      </c>
      <c r="T28" s="30" t="s">
        <v>131</v>
      </c>
      <c r="U28" s="30" t="s">
        <v>138</v>
      </c>
      <c r="V28" s="38">
        <f>COUNTIF([1]活動記録!$G$9:$L$200,【選択肢】!Q28)</f>
        <v>0</v>
      </c>
      <c r="X28" s="64"/>
      <c r="Y28" s="83"/>
      <c r="Z28" s="59"/>
    </row>
    <row r="29" spans="1:26" ht="18" customHeight="1" x14ac:dyDescent="0.2">
      <c r="A29" s="73">
        <v>12</v>
      </c>
      <c r="H29" s="73">
        <v>6</v>
      </c>
      <c r="P29" s="81">
        <f>'[1]別紙1 活動計画書'!O113</f>
        <v>0</v>
      </c>
      <c r="Q29" s="74">
        <v>24</v>
      </c>
      <c r="R29" s="30" t="s">
        <v>139</v>
      </c>
      <c r="S29" s="30" t="s">
        <v>140</v>
      </c>
      <c r="T29" s="30" t="s">
        <v>141</v>
      </c>
      <c r="U29" s="30" t="s">
        <v>142</v>
      </c>
      <c r="V29" s="38">
        <f>COUNTIF([1]活動記録!$G$9:$L$200,【選択肢】!Q29)</f>
        <v>0</v>
      </c>
      <c r="X29" s="58" t="s">
        <v>144</v>
      </c>
      <c r="Y29" s="83"/>
      <c r="Z29" s="59"/>
    </row>
    <row r="30" spans="1:26" ht="18" customHeight="1" x14ac:dyDescent="0.2">
      <c r="H30" s="73">
        <v>6.5</v>
      </c>
      <c r="P30" s="81">
        <f>'[1]別紙1 活動計画書'!O114</f>
        <v>0</v>
      </c>
      <c r="Q30" s="74">
        <v>25</v>
      </c>
      <c r="R30" s="30" t="s">
        <v>139</v>
      </c>
      <c r="S30" s="30" t="s">
        <v>140</v>
      </c>
      <c r="T30" s="30" t="s">
        <v>141</v>
      </c>
      <c r="U30" s="30" t="s">
        <v>143</v>
      </c>
      <c r="V30" s="38">
        <f>COUNTIF([1]活動記録!$G$9:$L$200,【選択肢】!Q30)</f>
        <v>0</v>
      </c>
      <c r="X30" s="60" t="s">
        <v>146</v>
      </c>
      <c r="Z30" s="65"/>
    </row>
    <row r="31" spans="1:26" ht="18" customHeight="1" x14ac:dyDescent="0.2">
      <c r="H31" s="73">
        <v>7</v>
      </c>
      <c r="P31" s="81">
        <f>'[1]別紙1 活動計画書'!O115</f>
        <v>0</v>
      </c>
      <c r="Q31" s="74">
        <v>26</v>
      </c>
      <c r="R31" s="30" t="s">
        <v>139</v>
      </c>
      <c r="S31" s="30" t="s">
        <v>140</v>
      </c>
      <c r="T31" s="30" t="s">
        <v>141</v>
      </c>
      <c r="U31" s="30" t="s">
        <v>145</v>
      </c>
      <c r="V31" s="38">
        <f>COUNTIF([1]活動記録!$G$9:$L$200,【選択肢】!Q31)</f>
        <v>0</v>
      </c>
      <c r="X31" s="40" t="s">
        <v>246</v>
      </c>
      <c r="Y31" s="83"/>
      <c r="Z31" s="59"/>
    </row>
    <row r="32" spans="1:26" ht="18" customHeight="1" x14ac:dyDescent="0.2">
      <c r="H32" s="73">
        <v>7.5</v>
      </c>
      <c r="P32" s="81">
        <f>'[1]別紙1 活動計画書'!O116</f>
        <v>0</v>
      </c>
      <c r="Q32" s="74">
        <v>27</v>
      </c>
      <c r="R32" s="30" t="s">
        <v>139</v>
      </c>
      <c r="S32" s="30" t="s">
        <v>140</v>
      </c>
      <c r="T32" s="30" t="s">
        <v>141</v>
      </c>
      <c r="U32" s="30" t="s">
        <v>147</v>
      </c>
      <c r="V32" s="38">
        <f>COUNTIF([1]活動記録!$G$9:$L$200,【選択肢】!Q32)</f>
        <v>0</v>
      </c>
      <c r="X32" s="40" t="s">
        <v>247</v>
      </c>
      <c r="Y32" s="87"/>
      <c r="Z32" s="61"/>
    </row>
    <row r="33" spans="8:26" ht="18" customHeight="1" x14ac:dyDescent="0.2">
      <c r="H33" s="73">
        <v>8</v>
      </c>
      <c r="P33" s="81">
        <f>'[1]別紙1 活動計画書'!O117</f>
        <v>0</v>
      </c>
      <c r="Q33" s="74">
        <v>28</v>
      </c>
      <c r="R33" s="30" t="s">
        <v>139</v>
      </c>
      <c r="S33" s="30" t="s">
        <v>140</v>
      </c>
      <c r="T33" s="30" t="s">
        <v>89</v>
      </c>
      <c r="U33" s="30" t="s">
        <v>148</v>
      </c>
      <c r="V33" s="38">
        <f>COUNTIF([1]活動記録!$G$9:$L$200,【選択肢】!Q33)</f>
        <v>0</v>
      </c>
      <c r="X33" s="40" t="s">
        <v>248</v>
      </c>
      <c r="Y33" s="83"/>
      <c r="Z33" s="59"/>
    </row>
    <row r="34" spans="8:26" ht="18" customHeight="1" x14ac:dyDescent="0.2">
      <c r="H34" s="73">
        <v>8.5</v>
      </c>
      <c r="P34" s="81" t="s">
        <v>50</v>
      </c>
      <c r="Q34" s="74">
        <v>29</v>
      </c>
      <c r="R34" s="30" t="s">
        <v>139</v>
      </c>
      <c r="S34" s="30" t="s">
        <v>149</v>
      </c>
      <c r="T34" s="30" t="s">
        <v>94</v>
      </c>
      <c r="U34" s="30" t="s">
        <v>150</v>
      </c>
      <c r="V34" s="38">
        <f>COUNTIF([1]活動記録!$G$9:$L$200,【選択肢】!Q34)</f>
        <v>0</v>
      </c>
      <c r="W34" s="118"/>
      <c r="X34" s="42" t="s">
        <v>249</v>
      </c>
      <c r="Y34" s="43"/>
      <c r="Z34" s="44"/>
    </row>
    <row r="35" spans="8:26" ht="18" customHeight="1" x14ac:dyDescent="0.2">
      <c r="H35" s="73">
        <v>9</v>
      </c>
      <c r="P35" s="81" t="s">
        <v>50</v>
      </c>
      <c r="Q35" s="74">
        <v>30</v>
      </c>
      <c r="R35" s="30" t="s">
        <v>139</v>
      </c>
      <c r="S35" s="30" t="s">
        <v>97</v>
      </c>
      <c r="T35" s="30" t="s">
        <v>98</v>
      </c>
      <c r="U35" s="30" t="s">
        <v>151</v>
      </c>
      <c r="V35" s="38">
        <f>COUNTIF([1]活動記録!$G$9:$L$200,【選択肢】!Q35)</f>
        <v>0</v>
      </c>
      <c r="Y35" s="83"/>
      <c r="Z35" s="83"/>
    </row>
    <row r="36" spans="8:26" ht="18" customHeight="1" x14ac:dyDescent="0.2">
      <c r="H36" s="73">
        <v>9.5</v>
      </c>
      <c r="P36" s="81" t="s">
        <v>50</v>
      </c>
      <c r="Q36" s="74">
        <v>31</v>
      </c>
      <c r="R36" s="30" t="s">
        <v>139</v>
      </c>
      <c r="S36" s="30" t="s">
        <v>97</v>
      </c>
      <c r="T36" s="30" t="s">
        <v>110</v>
      </c>
      <c r="U36" s="30" t="s">
        <v>152</v>
      </c>
      <c r="V36" s="38">
        <f>COUNTIF([1]活動記録!$G$9:$L$200,【選択肢】!Q36)</f>
        <v>0</v>
      </c>
    </row>
    <row r="37" spans="8:26" ht="18" customHeight="1" x14ac:dyDescent="0.2">
      <c r="H37" s="73">
        <v>10</v>
      </c>
      <c r="P37" s="81" t="s">
        <v>50</v>
      </c>
      <c r="Q37" s="74">
        <v>32</v>
      </c>
      <c r="R37" s="30" t="s">
        <v>139</v>
      </c>
      <c r="S37" s="30" t="s">
        <v>97</v>
      </c>
      <c r="T37" s="30" t="s">
        <v>119</v>
      </c>
      <c r="U37" s="30" t="s">
        <v>153</v>
      </c>
      <c r="V37" s="38">
        <f>COUNTIF([1]活動記録!$G$9:$L$200,【選択肢】!Q37)</f>
        <v>0</v>
      </c>
    </row>
    <row r="38" spans="8:26" ht="18" customHeight="1" x14ac:dyDescent="0.2">
      <c r="H38" s="73">
        <v>10.5</v>
      </c>
      <c r="P38" s="81" t="s">
        <v>50</v>
      </c>
      <c r="Q38" s="74">
        <v>33</v>
      </c>
      <c r="R38" s="30" t="s">
        <v>139</v>
      </c>
      <c r="S38" s="30" t="s">
        <v>97</v>
      </c>
      <c r="T38" s="30" t="s">
        <v>125</v>
      </c>
      <c r="U38" s="30" t="s">
        <v>154</v>
      </c>
      <c r="V38" s="38">
        <f>COUNTIF([1]活動記録!$G$9:$L$200,【選択肢】!Q38)</f>
        <v>0</v>
      </c>
    </row>
    <row r="39" spans="8:26" ht="18" customHeight="1" x14ac:dyDescent="0.2">
      <c r="H39" s="73">
        <v>11</v>
      </c>
      <c r="P39" s="81">
        <f>'[1]別紙1 活動計画書'!O123</f>
        <v>0</v>
      </c>
      <c r="Q39" s="74">
        <v>34</v>
      </c>
      <c r="R39" s="30" t="s">
        <v>139</v>
      </c>
      <c r="S39" s="30" t="s">
        <v>89</v>
      </c>
      <c r="T39" s="30" t="s">
        <v>155</v>
      </c>
      <c r="U39" s="30" t="s">
        <v>156</v>
      </c>
      <c r="V39" s="38">
        <f>COUNTIF([1]活動記録!$G$9:$L$200,【選択肢】!Q39)</f>
        <v>0</v>
      </c>
    </row>
    <row r="40" spans="8:26" ht="18" customHeight="1" x14ac:dyDescent="0.2">
      <c r="H40" s="73">
        <v>11.5</v>
      </c>
      <c r="P40" s="81">
        <f>'[1]別紙1 活動計画書'!O124</f>
        <v>0</v>
      </c>
      <c r="Q40" s="74">
        <v>35</v>
      </c>
      <c r="R40" s="30" t="s">
        <v>139</v>
      </c>
      <c r="S40" s="30" t="s">
        <v>89</v>
      </c>
      <c r="T40" s="30" t="s">
        <v>157</v>
      </c>
      <c r="U40" s="30" t="s">
        <v>158</v>
      </c>
      <c r="V40" s="38">
        <f>COUNTIF([1]活動記録!$G$9:$L$200,【選択肢】!Q40)</f>
        <v>0</v>
      </c>
    </row>
    <row r="41" spans="8:26" ht="18" customHeight="1" x14ac:dyDescent="0.2">
      <c r="H41" s="73">
        <v>12</v>
      </c>
      <c r="P41" s="81">
        <f>'[1]別紙1 活動計画書'!O125</f>
        <v>0</v>
      </c>
      <c r="Q41" s="74">
        <v>36</v>
      </c>
      <c r="R41" s="30" t="s">
        <v>139</v>
      </c>
      <c r="S41" s="30" t="s">
        <v>89</v>
      </c>
      <c r="T41" s="30" t="s">
        <v>159</v>
      </c>
      <c r="U41" s="30" t="s">
        <v>250</v>
      </c>
      <c r="V41" s="38">
        <f>COUNTIF([1]活動記録!$G$9:$L$200,【選択肢】!Q41)</f>
        <v>0</v>
      </c>
    </row>
    <row r="42" spans="8:26" ht="18" customHeight="1" x14ac:dyDescent="0.2">
      <c r="P42" s="81">
        <f>'[1]別紙1 活動計画書'!O126</f>
        <v>0</v>
      </c>
      <c r="Q42" s="74">
        <v>37</v>
      </c>
      <c r="R42" s="30" t="s">
        <v>139</v>
      </c>
      <c r="S42" s="30" t="s">
        <v>89</v>
      </c>
      <c r="T42" s="30" t="s">
        <v>160</v>
      </c>
      <c r="U42" s="30" t="s">
        <v>161</v>
      </c>
      <c r="V42" s="38">
        <f>COUNTIF([1]活動記録!$G$9:$L$200,【選択肢】!Q42)</f>
        <v>0</v>
      </c>
      <c r="W42" s="47" t="s">
        <v>162</v>
      </c>
    </row>
    <row r="43" spans="8:26" ht="18" customHeight="1" x14ac:dyDescent="0.2">
      <c r="P43" s="81">
        <f>'[1]別紙1 活動計画書'!O127</f>
        <v>0</v>
      </c>
      <c r="Q43" s="74">
        <v>38</v>
      </c>
      <c r="R43" s="30" t="s">
        <v>139</v>
      </c>
      <c r="S43" s="30" t="s">
        <v>89</v>
      </c>
      <c r="T43" s="30" t="s">
        <v>163</v>
      </c>
      <c r="U43" s="45" t="s">
        <v>164</v>
      </c>
      <c r="V43" s="38">
        <f>COUNTIF([1]活動記録!$G$9:$L$200,【選択肢】!Q43)</f>
        <v>0</v>
      </c>
      <c r="W43" s="25" t="s">
        <v>165</v>
      </c>
    </row>
    <row r="44" spans="8:26" ht="18" customHeight="1" x14ac:dyDescent="0.2">
      <c r="P44" s="81" t="str">
        <f>IF(COUNTIF('[1]別紙1 活動計画書'!$E$128:$J$132,【選択肢】!W44),"○","")</f>
        <v/>
      </c>
      <c r="Q44" s="74">
        <v>39</v>
      </c>
      <c r="R44" s="30" t="s">
        <v>139</v>
      </c>
      <c r="S44" s="30" t="s">
        <v>97</v>
      </c>
      <c r="T44" s="30" t="s">
        <v>155</v>
      </c>
      <c r="U44" s="46" t="s">
        <v>166</v>
      </c>
      <c r="V44" s="38">
        <f>COUNTIF([1]活動記録!$G$9:$L$200,【選択肢】!Q44)</f>
        <v>0</v>
      </c>
      <c r="W44" s="46" t="s">
        <v>166</v>
      </c>
    </row>
    <row r="45" spans="8:26" ht="18" customHeight="1" x14ac:dyDescent="0.2">
      <c r="P45" s="81" t="str">
        <f>IF(COUNTIF('[1]別紙1 活動計画書'!$E$128:$J$132,【選択肢】!W45),"○","")</f>
        <v/>
      </c>
      <c r="Q45" s="74">
        <v>40</v>
      </c>
      <c r="R45" s="30" t="s">
        <v>139</v>
      </c>
      <c r="S45" s="30" t="s">
        <v>97</v>
      </c>
      <c r="T45" s="30" t="s">
        <v>155</v>
      </c>
      <c r="U45" s="46" t="s">
        <v>167</v>
      </c>
      <c r="V45" s="38">
        <f>COUNTIF([1]活動記録!$G$9:$L$200,【選択肢】!Q45)</f>
        <v>0</v>
      </c>
      <c r="W45" s="46" t="s">
        <v>167</v>
      </c>
    </row>
    <row r="46" spans="8:26" ht="18" customHeight="1" x14ac:dyDescent="0.2">
      <c r="P46" s="81" t="str">
        <f>IF(COUNTIF('[1]別紙1 活動計画書'!$E$128:$J$132,【選択肢】!W46),"○","")</f>
        <v/>
      </c>
      <c r="Q46" s="74">
        <v>41</v>
      </c>
      <c r="R46" s="30" t="s">
        <v>139</v>
      </c>
      <c r="S46" s="30" t="s">
        <v>97</v>
      </c>
      <c r="T46" s="30" t="s">
        <v>155</v>
      </c>
      <c r="U46" s="46" t="s">
        <v>168</v>
      </c>
      <c r="V46" s="38">
        <f>COUNTIF([1]活動記録!$G$9:$L$200,【選択肢】!Q46)</f>
        <v>0</v>
      </c>
      <c r="W46" s="46" t="s">
        <v>168</v>
      </c>
    </row>
    <row r="47" spans="8:26" ht="18" customHeight="1" x14ac:dyDescent="0.2">
      <c r="P47" s="81" t="str">
        <f>IF(COUNTIF('[1]別紙1 活動計画書'!$E$128:$J$132,【選択肢】!W47),"○","")</f>
        <v/>
      </c>
      <c r="Q47" s="74">
        <v>42</v>
      </c>
      <c r="R47" s="30" t="s">
        <v>139</v>
      </c>
      <c r="S47" s="30" t="s">
        <v>97</v>
      </c>
      <c r="T47" s="30" t="s">
        <v>157</v>
      </c>
      <c r="U47" s="46" t="s">
        <v>169</v>
      </c>
      <c r="V47" s="38">
        <f>COUNTIF([1]活動記録!$G$9:$L$200,【選択肢】!Q47)</f>
        <v>0</v>
      </c>
      <c r="W47" s="46" t="s">
        <v>169</v>
      </c>
    </row>
    <row r="48" spans="8:26" ht="18" customHeight="1" x14ac:dyDescent="0.2">
      <c r="P48" s="81" t="str">
        <f>IF(COUNTIF('[1]別紙1 活動計画書'!$E$128:$J$132,【選択肢】!W48),"○","")</f>
        <v/>
      </c>
      <c r="Q48" s="74">
        <v>43</v>
      </c>
      <c r="R48" s="30" t="s">
        <v>139</v>
      </c>
      <c r="S48" s="30" t="s">
        <v>97</v>
      </c>
      <c r="T48" s="30" t="s">
        <v>157</v>
      </c>
      <c r="U48" s="46" t="s">
        <v>170</v>
      </c>
      <c r="V48" s="38">
        <f>COUNTIF([1]活動記録!$G$9:$L$200,【選択肢】!Q48)</f>
        <v>0</v>
      </c>
      <c r="W48" s="46" t="s">
        <v>170</v>
      </c>
    </row>
    <row r="49" spans="16:25" ht="18" customHeight="1" x14ac:dyDescent="0.2">
      <c r="P49" s="81" t="str">
        <f>IF(COUNTIF('[1]別紙1 活動計画書'!$E$128:$J$132,【選択肢】!W49),"○","")</f>
        <v/>
      </c>
      <c r="Q49" s="74">
        <v>44</v>
      </c>
      <c r="R49" s="30" t="s">
        <v>139</v>
      </c>
      <c r="S49" s="30" t="s">
        <v>97</v>
      </c>
      <c r="T49" s="30" t="s">
        <v>157</v>
      </c>
      <c r="U49" s="46" t="s">
        <v>171</v>
      </c>
      <c r="V49" s="38">
        <f>COUNTIF([1]活動記録!$G$9:$L$200,【選択肢】!Q49)</f>
        <v>0</v>
      </c>
      <c r="W49" s="46" t="s">
        <v>171</v>
      </c>
    </row>
    <row r="50" spans="16:25" ht="18" customHeight="1" x14ac:dyDescent="0.2">
      <c r="P50" s="81" t="str">
        <f>IF(COUNTIF('[1]別紙1 活動計画書'!$E$128:$J$132,【選択肢】!W50),"○","")</f>
        <v/>
      </c>
      <c r="Q50" s="74">
        <v>45</v>
      </c>
      <c r="R50" s="30" t="s">
        <v>139</v>
      </c>
      <c r="S50" s="30" t="s">
        <v>97</v>
      </c>
      <c r="T50" s="30" t="s">
        <v>159</v>
      </c>
      <c r="U50" s="46" t="s">
        <v>172</v>
      </c>
      <c r="V50" s="38">
        <f>COUNTIF([1]活動記録!$G$9:$L$200,【選択肢】!Q50)</f>
        <v>0</v>
      </c>
      <c r="W50" s="46" t="s">
        <v>172</v>
      </c>
    </row>
    <row r="51" spans="16:25" ht="18" customHeight="1" x14ac:dyDescent="0.2">
      <c r="P51" s="81" t="str">
        <f>IF(COUNTIF('[1]別紙1 活動計画書'!$E$128:$J$132,【選択肢】!W51),"○","")</f>
        <v/>
      </c>
      <c r="Q51" s="74">
        <v>46</v>
      </c>
      <c r="R51" s="30" t="s">
        <v>139</v>
      </c>
      <c r="S51" s="30" t="s">
        <v>97</v>
      </c>
      <c r="T51" s="30" t="s">
        <v>159</v>
      </c>
      <c r="U51" s="46" t="s">
        <v>173</v>
      </c>
      <c r="V51" s="38">
        <f>COUNTIF([1]活動記録!$G$9:$L$200,【選択肢】!Q51)</f>
        <v>0</v>
      </c>
      <c r="W51" s="46" t="s">
        <v>173</v>
      </c>
    </row>
    <row r="52" spans="16:25" ht="18" customHeight="1" x14ac:dyDescent="0.2">
      <c r="P52" s="81" t="str">
        <f>IF(COUNTIF('[1]別紙1 活動計画書'!$E$128:$J$132,【選択肢】!W52),"○","")</f>
        <v/>
      </c>
      <c r="Q52" s="74">
        <v>47</v>
      </c>
      <c r="R52" s="30" t="s">
        <v>139</v>
      </c>
      <c r="S52" s="30" t="s">
        <v>97</v>
      </c>
      <c r="T52" s="30" t="s">
        <v>159</v>
      </c>
      <c r="U52" s="46" t="s">
        <v>174</v>
      </c>
      <c r="V52" s="38">
        <f>COUNTIF([1]活動記録!$G$9:$L$200,【選択肢】!Q52)</f>
        <v>0</v>
      </c>
      <c r="W52" s="46" t="s">
        <v>174</v>
      </c>
      <c r="Y52" s="88"/>
    </row>
    <row r="53" spans="16:25" ht="18" customHeight="1" x14ac:dyDescent="0.2">
      <c r="P53" s="81" t="str">
        <f>IF(COUNTIF('[1]別紙1 活動計画書'!$E$128:$J$132,【選択肢】!W53),"○","")</f>
        <v/>
      </c>
      <c r="Q53" s="74">
        <v>48</v>
      </c>
      <c r="R53" s="30" t="s">
        <v>139</v>
      </c>
      <c r="S53" s="30" t="s">
        <v>97</v>
      </c>
      <c r="T53" s="30" t="s">
        <v>160</v>
      </c>
      <c r="U53" s="46" t="s">
        <v>175</v>
      </c>
      <c r="V53" s="38">
        <f>COUNTIF([1]活動記録!$G$9:$L$200,【選択肢】!Q53)</f>
        <v>0</v>
      </c>
      <c r="W53" s="46" t="s">
        <v>175</v>
      </c>
    </row>
    <row r="54" spans="16:25" ht="18" customHeight="1" x14ac:dyDescent="0.2">
      <c r="P54" s="81" t="str">
        <f>IF(COUNTIF('[1]別紙1 活動計画書'!$E$128:$J$132,【選択肢】!W54),"○","")</f>
        <v/>
      </c>
      <c r="Q54" s="74">
        <v>49</v>
      </c>
      <c r="R54" s="30" t="s">
        <v>139</v>
      </c>
      <c r="S54" s="30" t="s">
        <v>97</v>
      </c>
      <c r="T54" s="30" t="s">
        <v>160</v>
      </c>
      <c r="U54" s="46" t="s">
        <v>176</v>
      </c>
      <c r="V54" s="38">
        <f>COUNTIF([1]活動記録!$G$9:$L$200,【選択肢】!Q54)</f>
        <v>0</v>
      </c>
      <c r="W54" s="46" t="s">
        <v>176</v>
      </c>
    </row>
    <row r="55" spans="16:25" ht="18" customHeight="1" x14ac:dyDescent="0.2">
      <c r="P55" s="81" t="str">
        <f>IF(COUNTIF('[1]別紙1 活動計画書'!$E$128:$J$132,【選択肢】!W55),"○","")</f>
        <v/>
      </c>
      <c r="Q55" s="74">
        <v>50</v>
      </c>
      <c r="R55" s="30" t="s">
        <v>139</v>
      </c>
      <c r="S55" s="30" t="s">
        <v>97</v>
      </c>
      <c r="T55" s="30" t="s">
        <v>163</v>
      </c>
      <c r="U55" s="46" t="s">
        <v>177</v>
      </c>
      <c r="V55" s="38">
        <f>COUNTIF([1]活動記録!$G$9:$L$200,【選択肢】!Q55)</f>
        <v>0</v>
      </c>
      <c r="W55" s="119" t="s">
        <v>177</v>
      </c>
    </row>
    <row r="56" spans="16:25" ht="18" customHeight="1" x14ac:dyDescent="0.2">
      <c r="P56" s="81">
        <f>'[1]別紙1 活動計画書'!O134</f>
        <v>0</v>
      </c>
      <c r="Q56" s="74">
        <v>51</v>
      </c>
      <c r="R56" s="30" t="s">
        <v>139</v>
      </c>
      <c r="S56" s="30" t="s">
        <v>178</v>
      </c>
      <c r="T56" s="30" t="s">
        <v>178</v>
      </c>
      <c r="U56" s="48" t="s">
        <v>179</v>
      </c>
      <c r="V56" s="38">
        <f>COUNTIF([1]活動記録!$G$9:$L$200,【選択肢】!Q56)</f>
        <v>0</v>
      </c>
      <c r="W56" s="120"/>
    </row>
    <row r="57" spans="16:25" ht="18" customHeight="1" x14ac:dyDescent="0.2">
      <c r="P57" s="81">
        <f>'[1]別紙1 活動計画書'!O138</f>
        <v>0</v>
      </c>
      <c r="Q57" s="74">
        <v>52</v>
      </c>
      <c r="R57" s="30" t="s">
        <v>139</v>
      </c>
      <c r="S57" s="30" t="s">
        <v>180</v>
      </c>
      <c r="T57" s="30" t="s">
        <v>180</v>
      </c>
      <c r="U57" s="30" t="s">
        <v>181</v>
      </c>
      <c r="V57" s="38">
        <f>COUNTIF([1]活動記録!$G$9:$L$200,【選択肢】!Q57)</f>
        <v>0</v>
      </c>
      <c r="X57" s="82"/>
    </row>
    <row r="58" spans="16:25" ht="18" customHeight="1" x14ac:dyDescent="0.2">
      <c r="P58" s="81">
        <f>'[1]別紙1 活動計画書'!O139</f>
        <v>0</v>
      </c>
      <c r="Q58" s="74">
        <v>53</v>
      </c>
      <c r="R58" s="30" t="s">
        <v>139</v>
      </c>
      <c r="S58" s="30" t="s">
        <v>180</v>
      </c>
      <c r="T58" s="30" t="s">
        <v>180</v>
      </c>
      <c r="U58" s="90" t="s">
        <v>229</v>
      </c>
      <c r="V58" s="38">
        <f>COUNTIF([1]活動記録!$G$9:$L$200,【選択肢】!Q58)</f>
        <v>0</v>
      </c>
      <c r="X58" s="82"/>
    </row>
    <row r="59" spans="16:25" ht="18" customHeight="1" x14ac:dyDescent="0.2">
      <c r="P59" s="81">
        <f>'[1]別紙1 活動計画書'!O140</f>
        <v>0</v>
      </c>
      <c r="Q59" s="74">
        <v>54</v>
      </c>
      <c r="R59" s="30" t="s">
        <v>139</v>
      </c>
      <c r="S59" s="30" t="s">
        <v>180</v>
      </c>
      <c r="T59" s="30" t="s">
        <v>180</v>
      </c>
      <c r="U59" s="30" t="s">
        <v>182</v>
      </c>
      <c r="V59" s="38">
        <f>COUNTIF([1]活動記録!$G$9:$L$200,【選択肢】!Q59)</f>
        <v>0</v>
      </c>
      <c r="X59" s="80"/>
    </row>
    <row r="60" spans="16:25" ht="18" customHeight="1" x14ac:dyDescent="0.2">
      <c r="P60" s="81">
        <f>'[1]別紙1 活動計画書'!O141</f>
        <v>0</v>
      </c>
      <c r="Q60" s="74">
        <v>55</v>
      </c>
      <c r="R60" s="30" t="s">
        <v>139</v>
      </c>
      <c r="S60" s="30" t="s">
        <v>180</v>
      </c>
      <c r="T60" s="30" t="s">
        <v>180</v>
      </c>
      <c r="U60" s="30" t="s">
        <v>183</v>
      </c>
      <c r="V60" s="38">
        <f>COUNTIF([1]活動記録!$G$9:$L$200,【選択肢】!Q60)</f>
        <v>0</v>
      </c>
      <c r="X60" s="80"/>
    </row>
    <row r="61" spans="16:25" ht="18" customHeight="1" x14ac:dyDescent="0.2">
      <c r="P61" s="81">
        <f>'[1]別紙1 活動計画書'!O142</f>
        <v>0</v>
      </c>
      <c r="Q61" s="74">
        <v>56</v>
      </c>
      <c r="R61" s="30" t="s">
        <v>139</v>
      </c>
      <c r="S61" s="30" t="s">
        <v>180</v>
      </c>
      <c r="T61" s="30" t="s">
        <v>180</v>
      </c>
      <c r="U61" s="30" t="s">
        <v>184</v>
      </c>
      <c r="V61" s="38">
        <f>COUNTIF([1]活動記録!$G$9:$L$200,【選択肢】!Q61)</f>
        <v>0</v>
      </c>
      <c r="X61" s="80"/>
    </row>
    <row r="62" spans="16:25" ht="18" customHeight="1" x14ac:dyDescent="0.2">
      <c r="P62" s="81">
        <f>'[1]別紙1 活動計画書'!O143</f>
        <v>0</v>
      </c>
      <c r="Q62" s="74">
        <v>57</v>
      </c>
      <c r="R62" s="30" t="s">
        <v>139</v>
      </c>
      <c r="S62" s="30" t="s">
        <v>180</v>
      </c>
      <c r="T62" s="30" t="s">
        <v>180</v>
      </c>
      <c r="U62" s="30" t="s">
        <v>201</v>
      </c>
      <c r="V62" s="38">
        <f>COUNTIF([1]活動記録!$G$9:$L$200,【選択肢】!Q62)</f>
        <v>0</v>
      </c>
      <c r="X62" s="80"/>
    </row>
    <row r="63" spans="16:25" ht="18" customHeight="1" x14ac:dyDescent="0.2">
      <c r="P63" s="81">
        <f>'[1]別紙1 活動計画書'!O144</f>
        <v>0</v>
      </c>
      <c r="Q63" s="91">
        <v>58</v>
      </c>
      <c r="R63" s="30" t="s">
        <v>139</v>
      </c>
      <c r="S63" s="30" t="s">
        <v>180</v>
      </c>
      <c r="T63" s="30" t="s">
        <v>180</v>
      </c>
      <c r="U63" s="30" t="s">
        <v>185</v>
      </c>
      <c r="V63" s="38">
        <f>COUNTIF([1]活動記録!$G$9:$L$200,【選択肢】!Q63)</f>
        <v>0</v>
      </c>
      <c r="X63" s="80"/>
    </row>
    <row r="64" spans="16:25" ht="18" customHeight="1" x14ac:dyDescent="0.2">
      <c r="P64" s="81">
        <f>'[1]別紙1 活動計画書'!O145</f>
        <v>0</v>
      </c>
      <c r="Q64" s="92" t="s">
        <v>230</v>
      </c>
      <c r="R64" s="30" t="s">
        <v>139</v>
      </c>
      <c r="S64" s="30" t="s">
        <v>180</v>
      </c>
      <c r="T64" s="30" t="s">
        <v>180</v>
      </c>
      <c r="U64" s="30" t="s">
        <v>231</v>
      </c>
      <c r="V64" s="38">
        <f>COUNTIF([1]活動記録!$G$9:$L$200,【選択肢】!Q64)</f>
        <v>0</v>
      </c>
      <c r="X64" s="80"/>
    </row>
    <row r="65" spans="16:24" ht="18" customHeight="1" x14ac:dyDescent="0.2">
      <c r="P65" s="81">
        <f>'[1]別紙1 活動計画書'!O146</f>
        <v>0</v>
      </c>
      <c r="Q65" s="93" t="s">
        <v>232</v>
      </c>
      <c r="R65" s="30" t="s">
        <v>139</v>
      </c>
      <c r="S65" s="30" t="s">
        <v>180</v>
      </c>
      <c r="T65" s="30" t="s">
        <v>180</v>
      </c>
      <c r="U65" s="46" t="s">
        <v>233</v>
      </c>
      <c r="V65" s="38">
        <f>COUNTIF([1]活動記録!$G$9:$L$200,【選択肢】!Q65)</f>
        <v>0</v>
      </c>
      <c r="X65" s="89"/>
    </row>
    <row r="66" spans="16:24" ht="18" customHeight="1" x14ac:dyDescent="0.2">
      <c r="P66" s="81">
        <f>'[1]別紙1 活動計画書'!O147</f>
        <v>0</v>
      </c>
      <c r="Q66" s="74">
        <v>59</v>
      </c>
      <c r="R66" s="30" t="s">
        <v>139</v>
      </c>
      <c r="S66" s="30" t="s">
        <v>180</v>
      </c>
      <c r="T66" s="30" t="s">
        <v>180</v>
      </c>
      <c r="U66" s="30" t="s">
        <v>186</v>
      </c>
      <c r="V66" s="38">
        <f>COUNTIF([1]活動記録!$G$9:$L$200,【選択肢】!Q66)</f>
        <v>0</v>
      </c>
      <c r="X66" s="80"/>
    </row>
    <row r="67" spans="16:24" ht="18" customHeight="1" x14ac:dyDescent="0.2">
      <c r="P67" s="81">
        <f>'[1]別紙1 活動計画書'!O149</f>
        <v>0</v>
      </c>
      <c r="Q67" s="74">
        <v>60</v>
      </c>
      <c r="R67" s="30" t="s">
        <v>139</v>
      </c>
      <c r="S67" s="30" t="s">
        <v>180</v>
      </c>
      <c r="T67" s="30" t="s">
        <v>180</v>
      </c>
      <c r="U67" s="30" t="s">
        <v>234</v>
      </c>
      <c r="V67" s="38">
        <f>COUNTIF([1]活動記録!$G$9:$L$200,【選択肢】!Q67)</f>
        <v>0</v>
      </c>
      <c r="X67" s="80"/>
    </row>
    <row r="68" spans="16:24" ht="18" customHeight="1" x14ac:dyDescent="0.2">
      <c r="P68" s="81" t="str">
        <f>IF(COUNTIF('[1]別紙1 活動計画書'!$D$173:$D$183,【選択肢】!#REF!),"○","")</f>
        <v/>
      </c>
      <c r="Q68" s="74">
        <v>61</v>
      </c>
      <c r="R68" s="30" t="s">
        <v>187</v>
      </c>
      <c r="S68" s="30" t="s">
        <v>97</v>
      </c>
      <c r="T68" s="30" t="s">
        <v>110</v>
      </c>
      <c r="U68" s="30" t="s">
        <v>188</v>
      </c>
      <c r="V68" s="38">
        <f>COUNTIF([1]活動記録!$G$9:$L$200,【選択肢】!Q68)</f>
        <v>0</v>
      </c>
      <c r="X68" s="80"/>
    </row>
    <row r="69" spans="16:24" ht="18" customHeight="1" x14ac:dyDescent="0.2">
      <c r="P69" s="81" t="str">
        <f>IF(COUNTIF('[1]別紙1 活動計画書'!$D$173:$D$183,【選択肢】!#REF!),"○","")</f>
        <v/>
      </c>
      <c r="Q69" s="74">
        <v>62</v>
      </c>
      <c r="R69" s="30" t="s">
        <v>187</v>
      </c>
      <c r="S69" s="30" t="s">
        <v>97</v>
      </c>
      <c r="T69" s="30" t="s">
        <v>110</v>
      </c>
      <c r="U69" s="30" t="s">
        <v>190</v>
      </c>
      <c r="V69" s="38">
        <f>COUNTIF([1]活動記録!$G$9:$L$200,【選択肢】!Q69)</f>
        <v>0</v>
      </c>
      <c r="X69" s="80"/>
    </row>
    <row r="70" spans="16:24" ht="18" customHeight="1" x14ac:dyDescent="0.2">
      <c r="P70" s="81" t="str">
        <f>IF(COUNTIF('[1]別紙1 活動計画書'!$D$173:$D$183,【選択肢】!#REF!),"○","")</f>
        <v/>
      </c>
      <c r="Q70" s="74">
        <v>63</v>
      </c>
      <c r="R70" s="30" t="s">
        <v>187</v>
      </c>
      <c r="S70" s="30" t="s">
        <v>97</v>
      </c>
      <c r="T70" s="30" t="s">
        <v>119</v>
      </c>
      <c r="U70" s="30" t="s">
        <v>192</v>
      </c>
      <c r="V70" s="38">
        <f>COUNTIF([1]活動記録!$G$9:$L$200,【選択肢】!Q70)</f>
        <v>0</v>
      </c>
      <c r="X70" s="80"/>
    </row>
    <row r="71" spans="16:24" ht="18" customHeight="1" x14ac:dyDescent="0.2">
      <c r="P71" s="81" t="str">
        <f>IF(COUNTIF('[1]別紙1 活動計画書'!$D$173:$D$183,【選択肢】!#REF!),"○","")</f>
        <v/>
      </c>
      <c r="Q71" s="74">
        <v>64</v>
      </c>
      <c r="R71" s="30" t="s">
        <v>187</v>
      </c>
      <c r="S71" s="30" t="s">
        <v>97</v>
      </c>
      <c r="T71" s="30" t="s">
        <v>119</v>
      </c>
      <c r="U71" s="30" t="s">
        <v>194</v>
      </c>
      <c r="V71" s="38">
        <f>COUNTIF([1]活動記録!$G$9:$L$200,【選択肢】!Q71)</f>
        <v>0</v>
      </c>
      <c r="X71" s="80"/>
    </row>
    <row r="72" spans="16:24" ht="17.5" x14ac:dyDescent="0.2">
      <c r="P72" s="81" t="str">
        <f>IF(COUNTIF('[1]別紙1 活動計画書'!$D$173:$D$183,【選択肢】!#REF!),"○","")</f>
        <v/>
      </c>
      <c r="Q72" s="74">
        <v>65</v>
      </c>
      <c r="R72" s="30" t="s">
        <v>187</v>
      </c>
      <c r="S72" s="30" t="s">
        <v>97</v>
      </c>
      <c r="T72" s="30" t="s">
        <v>125</v>
      </c>
      <c r="U72" s="30" t="s">
        <v>196</v>
      </c>
      <c r="V72" s="38">
        <f>COUNTIF([1]活動記録!$G$9:$L$200,【選択肢】!Q72)</f>
        <v>0</v>
      </c>
    </row>
    <row r="73" spans="16:24" ht="17.5" x14ac:dyDescent="0.2">
      <c r="P73" s="81" t="str">
        <f>IF(COUNTIF('[1]別紙1 活動計画書'!$D$173:$D$183,【選択肢】!#REF!),"○","")</f>
        <v/>
      </c>
      <c r="Q73" s="94">
        <v>66</v>
      </c>
      <c r="R73" s="45" t="s">
        <v>187</v>
      </c>
      <c r="S73" s="45" t="s">
        <v>97</v>
      </c>
      <c r="T73" s="45" t="s">
        <v>125</v>
      </c>
      <c r="U73" s="45" t="s">
        <v>198</v>
      </c>
      <c r="V73" s="38">
        <f>COUNTIF([1]活動記録!$G$9:$L$200,【選択肢】!Q73)</f>
        <v>0</v>
      </c>
    </row>
    <row r="74" spans="16:24" x14ac:dyDescent="0.2">
      <c r="P74" s="121" t="s">
        <v>50</v>
      </c>
      <c r="Q74" s="95"/>
      <c r="R74" s="50"/>
      <c r="S74" s="50"/>
      <c r="T74" s="50"/>
      <c r="U74" s="50"/>
      <c r="V74" s="50"/>
    </row>
    <row r="75" spans="16:24" x14ac:dyDescent="0.2">
      <c r="P75" s="121" t="s">
        <v>50</v>
      </c>
      <c r="Q75" s="122"/>
      <c r="R75" s="123"/>
      <c r="S75" s="123"/>
      <c r="T75" s="123"/>
      <c r="U75" s="123"/>
      <c r="V75" s="50"/>
    </row>
    <row r="76" spans="16:24" x14ac:dyDescent="0.2">
      <c r="P76" s="121" t="s">
        <v>50</v>
      </c>
      <c r="Q76" s="122"/>
      <c r="R76" s="123"/>
      <c r="S76" s="123"/>
      <c r="T76" s="123"/>
      <c r="U76" s="123"/>
      <c r="V76" s="50"/>
    </row>
    <row r="77" spans="16:24" x14ac:dyDescent="0.2">
      <c r="P77" s="121" t="s">
        <v>50</v>
      </c>
      <c r="Q77" s="122"/>
      <c r="R77" s="123"/>
      <c r="S77" s="123"/>
      <c r="T77" s="123"/>
      <c r="U77" s="123"/>
      <c r="V77" s="50"/>
    </row>
    <row r="78" spans="16:24" x14ac:dyDescent="0.2">
      <c r="P78" s="121" t="s">
        <v>50</v>
      </c>
      <c r="Q78" s="122"/>
      <c r="R78" s="123"/>
      <c r="S78" s="123"/>
      <c r="T78" s="123"/>
      <c r="U78" s="123"/>
      <c r="V78" s="50"/>
    </row>
    <row r="79" spans="16:24" x14ac:dyDescent="0.2">
      <c r="P79" s="121" t="s">
        <v>50</v>
      </c>
      <c r="Q79" s="122"/>
      <c r="R79" s="123"/>
      <c r="S79" s="123"/>
      <c r="T79" s="123"/>
      <c r="U79" s="123"/>
      <c r="V79" s="50"/>
    </row>
    <row r="80" spans="16:24" x14ac:dyDescent="0.2">
      <c r="P80" s="121" t="s">
        <v>50</v>
      </c>
      <c r="Q80" s="122"/>
      <c r="R80" s="123"/>
      <c r="S80" s="123"/>
      <c r="T80" s="123"/>
      <c r="U80" s="123"/>
      <c r="V80" s="50"/>
    </row>
    <row r="81" spans="16:22" x14ac:dyDescent="0.2">
      <c r="P81" s="121" t="s">
        <v>50</v>
      </c>
      <c r="Q81" s="122"/>
      <c r="R81" s="123"/>
      <c r="S81" s="123"/>
      <c r="T81" s="123"/>
      <c r="U81" s="123"/>
      <c r="V81" s="50"/>
    </row>
    <row r="82" spans="16:22" x14ac:dyDescent="0.2">
      <c r="P82" s="121" t="s">
        <v>50</v>
      </c>
      <c r="Q82" s="122"/>
      <c r="R82" s="123"/>
      <c r="S82" s="123"/>
      <c r="T82" s="123"/>
      <c r="U82" s="123"/>
      <c r="V82" s="50"/>
    </row>
    <row r="83" spans="16:22" x14ac:dyDescent="0.2">
      <c r="P83" s="121" t="s">
        <v>50</v>
      </c>
      <c r="Q83" s="122"/>
      <c r="R83" s="123"/>
      <c r="S83" s="123"/>
      <c r="T83" s="123"/>
      <c r="U83" s="123"/>
      <c r="V83" s="50"/>
    </row>
    <row r="84" spans="16:22" x14ac:dyDescent="0.2">
      <c r="P84" s="121" t="s">
        <v>50</v>
      </c>
      <c r="Q84" s="122"/>
      <c r="R84" s="123"/>
      <c r="S84" s="123"/>
      <c r="T84" s="123"/>
      <c r="U84" s="123"/>
      <c r="V84" s="50"/>
    </row>
    <row r="85" spans="16:22" x14ac:dyDescent="0.2">
      <c r="P85" s="121" t="s">
        <v>50</v>
      </c>
      <c r="Q85" s="122"/>
      <c r="R85" s="123"/>
      <c r="S85" s="123"/>
      <c r="T85" s="123"/>
      <c r="U85" s="123"/>
      <c r="V85" s="50"/>
    </row>
    <row r="86" spans="16:22" x14ac:dyDescent="0.2">
      <c r="P86" s="121" t="s">
        <v>50</v>
      </c>
      <c r="Q86" s="122"/>
      <c r="R86" s="123"/>
      <c r="S86" s="123"/>
      <c r="T86" s="123"/>
      <c r="U86" s="123"/>
      <c r="V86" s="50"/>
    </row>
    <row r="87" spans="16:22" x14ac:dyDescent="0.2">
      <c r="P87" s="121" t="s">
        <v>50</v>
      </c>
      <c r="Q87" s="122"/>
      <c r="R87" s="123"/>
      <c r="S87" s="123"/>
      <c r="T87" s="123"/>
      <c r="U87" s="123"/>
      <c r="V87" s="50"/>
    </row>
    <row r="88" spans="16:22" x14ac:dyDescent="0.2">
      <c r="P88" s="121" t="s">
        <v>50</v>
      </c>
      <c r="Q88" s="122"/>
      <c r="R88" s="123"/>
      <c r="S88" s="123"/>
      <c r="T88" s="123"/>
      <c r="U88" s="123"/>
      <c r="V88" s="50"/>
    </row>
    <row r="89" spans="16:22" x14ac:dyDescent="0.2">
      <c r="P89" s="121" t="s">
        <v>50</v>
      </c>
      <c r="Q89" s="96"/>
      <c r="R89" s="51"/>
      <c r="S89" s="51"/>
      <c r="T89" s="51"/>
      <c r="U89" s="51"/>
      <c r="V89" s="50"/>
    </row>
    <row r="90" spans="16:22" x14ac:dyDescent="0.2">
      <c r="Q90" s="52"/>
      <c r="R90" s="52"/>
      <c r="S90" s="52" t="s">
        <v>200</v>
      </c>
      <c r="T90" s="52"/>
      <c r="U90" s="52"/>
      <c r="V90" s="53"/>
    </row>
    <row r="105" spans="16:21" x14ac:dyDescent="0.2">
      <c r="P105" s="73" t="str" cm="1">
        <f t="array" ref="P105:U135">_xlfn._xlws.FILTER(P3:U89,P3:P89="○","")</f>
        <v>○</v>
      </c>
      <c r="Q105" s="97">
        <v>200</v>
      </c>
      <c r="R105" s="98" t="str">
        <v>-</v>
      </c>
      <c r="S105" s="98" t="str">
        <v>事務処理</v>
      </c>
      <c r="T105" s="98" t="str">
        <v>事務処理</v>
      </c>
      <c r="U105" s="98" t="str">
        <v>200 事務処理</v>
      </c>
    </row>
    <row r="106" spans="16:21" x14ac:dyDescent="0.2">
      <c r="P106" s="73" t="str">
        <v>○</v>
      </c>
      <c r="Q106" s="97">
        <v>300</v>
      </c>
      <c r="R106" s="98" t="str">
        <v>-</v>
      </c>
      <c r="S106" s="98" t="str">
        <v>会議</v>
      </c>
      <c r="T106" s="98" t="str">
        <v>会議</v>
      </c>
      <c r="U106" s="98" t="str">
        <v>300 会議</v>
      </c>
    </row>
    <row r="107" spans="16:21" x14ac:dyDescent="0.2">
      <c r="P107" s="73" t="str">
        <v>○</v>
      </c>
      <c r="Q107" s="97">
        <v>3</v>
      </c>
      <c r="R107" s="98" t="str">
        <v>農地維持</v>
      </c>
      <c r="S107" s="98" t="str">
        <v>研修</v>
      </c>
      <c r="T107" s="98" t="str">
        <v>研修</v>
      </c>
      <c r="U107" s="98" t="str">
        <v>3 事務・組織運営等に関する研修、機械の安全使用に関する研修</v>
      </c>
    </row>
    <row r="108" spans="16:21" x14ac:dyDescent="0.2">
      <c r="P108" s="73" t="str">
        <v>○</v>
      </c>
      <c r="Q108" s="97">
        <v>6</v>
      </c>
      <c r="R108" s="98" t="str">
        <v>農地維持</v>
      </c>
      <c r="S108" s="98" t="str">
        <v>実践活動</v>
      </c>
      <c r="T108" s="98" t="str">
        <v>農用地</v>
      </c>
      <c r="U108" s="98" t="str">
        <v>6 鳥獣害防護柵等の保守管理</v>
      </c>
    </row>
    <row r="109" spans="16:21" x14ac:dyDescent="0.2">
      <c r="P109" s="73" t="str">
        <v>○</v>
      </c>
      <c r="Q109" s="97">
        <v>9</v>
      </c>
      <c r="R109" s="98" t="str">
        <v>農地維持</v>
      </c>
      <c r="S109" s="98" t="str">
        <v>実践活動</v>
      </c>
      <c r="T109" s="98" t="str">
        <v>水路</v>
      </c>
      <c r="U109" s="98" t="str">
        <v>9 水路附帯施設の保守管理</v>
      </c>
    </row>
    <row r="110" spans="16:21" x14ac:dyDescent="0.2">
      <c r="P110" s="73" t="str">
        <v>○</v>
      </c>
      <c r="Q110" s="97">
        <v>11</v>
      </c>
      <c r="R110" s="98" t="str">
        <v>農地維持</v>
      </c>
      <c r="S110" s="98" t="str">
        <v>実践活動</v>
      </c>
      <c r="T110" s="98" t="str">
        <v>農道</v>
      </c>
      <c r="U110" s="98" t="str">
        <v>11 農道側溝の泥上げ</v>
      </c>
    </row>
    <row r="111" spans="16:21" x14ac:dyDescent="0.2">
      <c r="P111" s="73" t="str">
        <v>○</v>
      </c>
      <c r="Q111" s="97">
        <v>12</v>
      </c>
      <c r="R111" s="98" t="str">
        <v>農地維持</v>
      </c>
      <c r="S111" s="98" t="str">
        <v>実践活動</v>
      </c>
      <c r="T111" s="98" t="str">
        <v>農道</v>
      </c>
      <c r="U111" s="98" t="str">
        <v>12 路面の維持</v>
      </c>
    </row>
    <row r="112" spans="16:21" x14ac:dyDescent="0.2">
      <c r="P112" s="73" t="str">
        <v>○</v>
      </c>
      <c r="Q112" s="97">
        <v>14</v>
      </c>
      <c r="R112" s="98" t="str">
        <v>農地維持</v>
      </c>
      <c r="S112" s="98" t="str">
        <v>実践活動</v>
      </c>
      <c r="T112" s="98" t="str">
        <v>ため池</v>
      </c>
      <c r="U112" s="98" t="str">
        <v>14 ため池の泥上げ</v>
      </c>
    </row>
    <row r="113" spans="16:21" x14ac:dyDescent="0.2">
      <c r="P113" s="73" t="str">
        <v>○</v>
      </c>
      <c r="Q113" s="97">
        <v>15</v>
      </c>
      <c r="R113" s="98" t="str">
        <v>農地維持</v>
      </c>
      <c r="S113" s="98" t="str">
        <v>実践活動</v>
      </c>
      <c r="T113" s="98" t="str">
        <v>ため池</v>
      </c>
      <c r="U113" s="98" t="str">
        <v>15 ため池附帯施設の保守管理</v>
      </c>
    </row>
    <row r="114" spans="16:21" x14ac:dyDescent="0.2">
      <c r="P114" s="73" t="str">
        <v>○</v>
      </c>
      <c r="Q114" s="97">
        <v>16</v>
      </c>
      <c r="R114" s="98" t="str">
        <v>農地維持</v>
      </c>
      <c r="S114" s="98" t="str">
        <v>実践活動</v>
      </c>
      <c r="T114" s="98" t="str">
        <v>共通</v>
      </c>
      <c r="U114" s="98" t="str">
        <v>16 異常気象時の対応</v>
      </c>
    </row>
    <row r="115" spans="16:21" x14ac:dyDescent="0.2">
      <c r="P115" s="73" t="str">
        <v>○</v>
      </c>
      <c r="Q115" s="97">
        <v>29</v>
      </c>
      <c r="R115" s="98" t="str">
        <v>共同</v>
      </c>
      <c r="S115" s="98" t="str">
        <v>研修</v>
      </c>
      <c r="T115" s="98" t="str">
        <v>研修</v>
      </c>
      <c r="U115" s="98" t="str">
        <v>29 機能診断・補修技術等に関する研修</v>
      </c>
    </row>
    <row r="116" spans="16:21" x14ac:dyDescent="0.2">
      <c r="P116" s="73" t="str">
        <v>○</v>
      </c>
      <c r="Q116" s="97">
        <v>30</v>
      </c>
      <c r="R116" s="98" t="str">
        <v>共同</v>
      </c>
      <c r="S116" s="98" t="str">
        <v>実践活動</v>
      </c>
      <c r="T116" s="98" t="str">
        <v>農用地</v>
      </c>
      <c r="U116" s="98" t="str">
        <v>30 農用地の軽微な補修等</v>
      </c>
    </row>
    <row r="117" spans="16:21" x14ac:dyDescent="0.2">
      <c r="P117" s="73" t="str">
        <v>○</v>
      </c>
      <c r="Q117" s="97">
        <v>31</v>
      </c>
      <c r="R117" s="98" t="str">
        <v>共同</v>
      </c>
      <c r="S117" s="98" t="str">
        <v>実践活動</v>
      </c>
      <c r="T117" s="98" t="str">
        <v>水路</v>
      </c>
      <c r="U117" s="98" t="str">
        <v>31 水路の軽微な補修等</v>
      </c>
    </row>
    <row r="118" spans="16:21" x14ac:dyDescent="0.2">
      <c r="P118" s="73" t="str">
        <v>○</v>
      </c>
      <c r="Q118" s="97">
        <v>32</v>
      </c>
      <c r="R118" s="98" t="str">
        <v>共同</v>
      </c>
      <c r="S118" s="98" t="str">
        <v>実践活動</v>
      </c>
      <c r="T118" s="98" t="str">
        <v>農道</v>
      </c>
      <c r="U118" s="98" t="str">
        <v>32 農道の軽微な補修等</v>
      </c>
    </row>
    <row r="119" spans="16:21" x14ac:dyDescent="0.2">
      <c r="P119" s="73" t="str">
        <v>○</v>
      </c>
      <c r="Q119" s="97">
        <v>33</v>
      </c>
      <c r="R119" s="98" t="str">
        <v>共同</v>
      </c>
      <c r="S119" s="98" t="str">
        <v>実践活動</v>
      </c>
      <c r="T119" s="98" t="str">
        <v>ため池</v>
      </c>
      <c r="U119" s="98" t="str">
        <v>33 ため池の軽微な補修等</v>
      </c>
    </row>
    <row r="120" spans="16:21" x14ac:dyDescent="0.2">
      <c r="P120" s="73" t="str">
        <v>○</v>
      </c>
      <c r="Q120" s="97">
        <v>0</v>
      </c>
      <c r="R120" s="98">
        <v>0</v>
      </c>
      <c r="S120" s="98">
        <v>0</v>
      </c>
      <c r="T120" s="98">
        <v>0</v>
      </c>
      <c r="U120" s="98">
        <v>0</v>
      </c>
    </row>
    <row r="121" spans="16:21" x14ac:dyDescent="0.2">
      <c r="P121" s="73" t="str">
        <v>○</v>
      </c>
      <c r="Q121" s="97">
        <v>0</v>
      </c>
      <c r="R121" s="98">
        <v>0</v>
      </c>
      <c r="S121" s="98">
        <v>0</v>
      </c>
      <c r="T121" s="98">
        <v>0</v>
      </c>
      <c r="U121" s="98">
        <v>0</v>
      </c>
    </row>
    <row r="122" spans="16:21" x14ac:dyDescent="0.2">
      <c r="P122" s="73" t="str">
        <v>○</v>
      </c>
      <c r="Q122" s="97">
        <v>0</v>
      </c>
      <c r="R122" s="98">
        <v>0</v>
      </c>
      <c r="S122" s="98">
        <v>0</v>
      </c>
      <c r="T122" s="98">
        <v>0</v>
      </c>
      <c r="U122" s="98">
        <v>0</v>
      </c>
    </row>
    <row r="123" spans="16:21" x14ac:dyDescent="0.2">
      <c r="P123" s="73" t="str">
        <v>○</v>
      </c>
      <c r="Q123" s="97">
        <v>0</v>
      </c>
      <c r="R123" s="98">
        <v>0</v>
      </c>
      <c r="S123" s="98">
        <v>0</v>
      </c>
      <c r="T123" s="98">
        <v>0</v>
      </c>
      <c r="U123" s="98">
        <v>0</v>
      </c>
    </row>
    <row r="124" spans="16:21" x14ac:dyDescent="0.2">
      <c r="P124" s="73" t="str">
        <v>○</v>
      </c>
      <c r="Q124" s="97">
        <v>0</v>
      </c>
      <c r="R124" s="98">
        <v>0</v>
      </c>
      <c r="S124" s="98">
        <v>0</v>
      </c>
      <c r="T124" s="98">
        <v>0</v>
      </c>
      <c r="U124" s="98">
        <v>0</v>
      </c>
    </row>
    <row r="125" spans="16:21" x14ac:dyDescent="0.2">
      <c r="P125" s="73" t="str">
        <v>○</v>
      </c>
      <c r="Q125" s="97">
        <v>0</v>
      </c>
      <c r="R125" s="98">
        <v>0</v>
      </c>
      <c r="S125" s="98">
        <v>0</v>
      </c>
      <c r="T125" s="98">
        <v>0</v>
      </c>
      <c r="U125" s="98">
        <v>0</v>
      </c>
    </row>
    <row r="126" spans="16:21" x14ac:dyDescent="0.2">
      <c r="P126" s="73" t="str">
        <v>○</v>
      </c>
      <c r="Q126" s="97">
        <v>0</v>
      </c>
      <c r="R126" s="98">
        <v>0</v>
      </c>
      <c r="S126" s="98">
        <v>0</v>
      </c>
      <c r="T126" s="98">
        <v>0</v>
      </c>
      <c r="U126" s="98">
        <v>0</v>
      </c>
    </row>
    <row r="127" spans="16:21" x14ac:dyDescent="0.2">
      <c r="P127" s="73" t="str">
        <v>○</v>
      </c>
      <c r="Q127" s="97">
        <v>0</v>
      </c>
      <c r="R127" s="98">
        <v>0</v>
      </c>
      <c r="S127" s="98">
        <v>0</v>
      </c>
      <c r="T127" s="98">
        <v>0</v>
      </c>
      <c r="U127" s="98">
        <v>0</v>
      </c>
    </row>
    <row r="128" spans="16:21" x14ac:dyDescent="0.2">
      <c r="P128" s="73" t="str">
        <v>○</v>
      </c>
      <c r="Q128" s="97">
        <v>0</v>
      </c>
      <c r="R128" s="98">
        <v>0</v>
      </c>
      <c r="S128" s="98">
        <v>0</v>
      </c>
      <c r="T128" s="98">
        <v>0</v>
      </c>
      <c r="U128" s="98">
        <v>0</v>
      </c>
    </row>
    <row r="129" spans="16:21" x14ac:dyDescent="0.2">
      <c r="P129" s="73" t="str">
        <v>○</v>
      </c>
      <c r="Q129" s="97">
        <v>0</v>
      </c>
      <c r="R129" s="98">
        <v>0</v>
      </c>
      <c r="S129" s="98">
        <v>0</v>
      </c>
      <c r="T129" s="98">
        <v>0</v>
      </c>
      <c r="U129" s="98">
        <v>0</v>
      </c>
    </row>
    <row r="130" spans="16:21" x14ac:dyDescent="0.2">
      <c r="P130" s="73" t="str">
        <v>○</v>
      </c>
      <c r="Q130" s="97">
        <v>0</v>
      </c>
      <c r="R130" s="98">
        <v>0</v>
      </c>
      <c r="S130" s="98">
        <v>0</v>
      </c>
      <c r="T130" s="98">
        <v>0</v>
      </c>
      <c r="U130" s="98">
        <v>0</v>
      </c>
    </row>
    <row r="131" spans="16:21" x14ac:dyDescent="0.2">
      <c r="P131" s="73" t="str">
        <v>○</v>
      </c>
      <c r="Q131" s="97">
        <v>0</v>
      </c>
      <c r="R131" s="98">
        <v>0</v>
      </c>
      <c r="S131" s="98">
        <v>0</v>
      </c>
      <c r="T131" s="98">
        <v>0</v>
      </c>
      <c r="U131" s="98">
        <v>0</v>
      </c>
    </row>
    <row r="132" spans="16:21" x14ac:dyDescent="0.2">
      <c r="P132" s="73" t="str">
        <v>○</v>
      </c>
      <c r="Q132" s="97">
        <v>0</v>
      </c>
      <c r="R132" s="98">
        <v>0</v>
      </c>
      <c r="S132" s="98">
        <v>0</v>
      </c>
      <c r="T132" s="98">
        <v>0</v>
      </c>
      <c r="U132" s="98">
        <v>0</v>
      </c>
    </row>
    <row r="133" spans="16:21" x14ac:dyDescent="0.2">
      <c r="P133" s="73" t="str">
        <v>○</v>
      </c>
      <c r="Q133" s="97">
        <v>0</v>
      </c>
      <c r="R133" s="98">
        <v>0</v>
      </c>
      <c r="S133" s="98">
        <v>0</v>
      </c>
      <c r="T133" s="98">
        <v>0</v>
      </c>
      <c r="U133" s="98">
        <v>0</v>
      </c>
    </row>
    <row r="134" spans="16:21" x14ac:dyDescent="0.2">
      <c r="P134" s="73" t="str">
        <v>○</v>
      </c>
      <c r="Q134" s="97">
        <v>0</v>
      </c>
      <c r="R134" s="98">
        <v>0</v>
      </c>
      <c r="S134" s="98">
        <v>0</v>
      </c>
      <c r="T134" s="98">
        <v>0</v>
      </c>
      <c r="U134" s="98">
        <v>0</v>
      </c>
    </row>
    <row r="135" spans="16:21" x14ac:dyDescent="0.2">
      <c r="P135" s="73" t="str">
        <v>○</v>
      </c>
      <c r="Q135" s="97">
        <v>0</v>
      </c>
      <c r="R135" s="98">
        <v>0</v>
      </c>
      <c r="S135" s="98">
        <v>0</v>
      </c>
      <c r="T135" s="98">
        <v>0</v>
      </c>
      <c r="U135" s="98">
        <v>0</v>
      </c>
    </row>
    <row r="136" spans="16:21" x14ac:dyDescent="0.2">
      <c r="P136" s="73"/>
      <c r="Q136" s="97"/>
      <c r="R136" s="98"/>
      <c r="S136" s="98"/>
      <c r="T136" s="98"/>
      <c r="U136" s="98"/>
    </row>
    <row r="137" spans="16:21" x14ac:dyDescent="0.2">
      <c r="P137" s="73"/>
      <c r="Q137" s="97"/>
      <c r="R137" s="98"/>
      <c r="S137" s="98"/>
      <c r="T137" s="98"/>
      <c r="U137" s="98"/>
    </row>
    <row r="138" spans="16:21" x14ac:dyDescent="0.2">
      <c r="P138" s="73"/>
      <c r="Q138" s="97"/>
      <c r="R138" s="98"/>
      <c r="S138" s="98"/>
      <c r="T138" s="98"/>
      <c r="U138" s="98"/>
    </row>
    <row r="139" spans="16:21" x14ac:dyDescent="0.2">
      <c r="P139" s="73"/>
      <c r="Q139" s="97"/>
      <c r="R139" s="98"/>
      <c r="S139" s="98"/>
      <c r="T139" s="98"/>
      <c r="U139" s="98"/>
    </row>
    <row r="140" spans="16:21" x14ac:dyDescent="0.2">
      <c r="P140" s="73"/>
      <c r="Q140" s="97"/>
      <c r="R140" s="98"/>
      <c r="S140" s="98"/>
      <c r="T140" s="98"/>
      <c r="U140" s="98"/>
    </row>
    <row r="141" spans="16:21" x14ac:dyDescent="0.2">
      <c r="P141" s="73"/>
      <c r="Q141" s="97"/>
      <c r="R141" s="98"/>
      <c r="S141" s="98"/>
      <c r="T141" s="98"/>
      <c r="U141" s="98"/>
    </row>
    <row r="142" spans="16:21" x14ac:dyDescent="0.2">
      <c r="P142" s="73"/>
      <c r="Q142" s="97"/>
      <c r="R142" s="98"/>
      <c r="S142" s="98"/>
      <c r="T142" s="98"/>
      <c r="U142" s="98"/>
    </row>
    <row r="143" spans="16:21" x14ac:dyDescent="0.2">
      <c r="P143" s="73"/>
      <c r="Q143" s="97"/>
      <c r="R143" s="98"/>
      <c r="S143" s="98"/>
      <c r="T143" s="98"/>
      <c r="U143" s="98"/>
    </row>
    <row r="144" spans="16:21" x14ac:dyDescent="0.2">
      <c r="P144" s="73"/>
      <c r="Q144" s="97"/>
      <c r="R144" s="98"/>
      <c r="S144" s="98"/>
      <c r="T144" s="98"/>
      <c r="U144" s="98"/>
    </row>
    <row r="145" spans="16:21" x14ac:dyDescent="0.2">
      <c r="P145" s="73"/>
      <c r="Q145" s="97"/>
      <c r="R145" s="98"/>
      <c r="S145" s="98"/>
      <c r="T145" s="98"/>
      <c r="U145" s="98"/>
    </row>
    <row r="146" spans="16:21" x14ac:dyDescent="0.2">
      <c r="P146" s="73"/>
      <c r="Q146" s="97"/>
      <c r="R146" s="98"/>
      <c r="S146" s="98"/>
      <c r="T146" s="98"/>
      <c r="U146" s="98"/>
    </row>
    <row r="147" spans="16:21" x14ac:dyDescent="0.2">
      <c r="P147" s="73"/>
      <c r="Q147" s="97"/>
      <c r="R147" s="98"/>
      <c r="S147" s="98"/>
      <c r="T147" s="98"/>
      <c r="U147" s="98"/>
    </row>
    <row r="148" spans="16:21" x14ac:dyDescent="0.2">
      <c r="P148" s="73"/>
      <c r="Q148" s="97"/>
      <c r="R148" s="98"/>
      <c r="S148" s="98"/>
      <c r="T148" s="98"/>
      <c r="U148" s="98"/>
    </row>
    <row r="149" spans="16:21" x14ac:dyDescent="0.2">
      <c r="P149" s="73"/>
      <c r="Q149" s="97"/>
      <c r="R149" s="98"/>
      <c r="S149" s="98"/>
      <c r="T149" s="98"/>
      <c r="U149" s="98"/>
    </row>
    <row r="150" spans="16:21" x14ac:dyDescent="0.2">
      <c r="P150" s="73"/>
      <c r="Q150" s="97"/>
      <c r="R150" s="98"/>
      <c r="S150" s="98"/>
      <c r="T150" s="98"/>
      <c r="U150" s="98"/>
    </row>
    <row r="151" spans="16:21" x14ac:dyDescent="0.2">
      <c r="P151" s="73"/>
      <c r="Q151" s="97"/>
      <c r="R151" s="98"/>
      <c r="S151" s="98"/>
      <c r="T151" s="98"/>
      <c r="U151" s="98"/>
    </row>
    <row r="152" spans="16:21" x14ac:dyDescent="0.2">
      <c r="P152" s="73"/>
      <c r="Q152" s="97"/>
      <c r="R152" s="98"/>
      <c r="S152" s="98"/>
      <c r="T152" s="98"/>
      <c r="U152" s="98"/>
    </row>
    <row r="153" spans="16:21" x14ac:dyDescent="0.2">
      <c r="P153" s="73"/>
      <c r="Q153" s="97"/>
      <c r="R153" s="98"/>
      <c r="S153" s="98"/>
      <c r="T153" s="98"/>
      <c r="U153" s="98"/>
    </row>
    <row r="154" spans="16:21" x14ac:dyDescent="0.2">
      <c r="P154" s="73"/>
      <c r="Q154" s="97"/>
      <c r="R154" s="98"/>
      <c r="S154" s="98"/>
      <c r="T154" s="98"/>
      <c r="U154" s="98"/>
    </row>
    <row r="155" spans="16:21" x14ac:dyDescent="0.2">
      <c r="P155" s="73"/>
      <c r="Q155" s="97"/>
      <c r="R155" s="98"/>
      <c r="S155" s="98"/>
      <c r="T155" s="98"/>
      <c r="U155" s="98"/>
    </row>
    <row r="156" spans="16:21" x14ac:dyDescent="0.2">
      <c r="P156" s="73"/>
      <c r="Q156" s="97"/>
      <c r="R156" s="98"/>
      <c r="S156" s="98"/>
      <c r="T156" s="98"/>
      <c r="U156" s="98"/>
    </row>
    <row r="157" spans="16:21" x14ac:dyDescent="0.2">
      <c r="P157" s="73"/>
      <c r="Q157" s="97"/>
      <c r="R157" s="98"/>
      <c r="S157" s="98"/>
      <c r="T157" s="98"/>
      <c r="U157" s="98"/>
    </row>
    <row r="158" spans="16:21" x14ac:dyDescent="0.2">
      <c r="P158" s="73"/>
      <c r="Q158" s="97"/>
      <c r="R158" s="98"/>
      <c r="S158" s="98"/>
      <c r="T158" s="98"/>
      <c r="U158" s="98"/>
    </row>
    <row r="159" spans="16:21" x14ac:dyDescent="0.2">
      <c r="P159" s="73"/>
      <c r="Q159" s="97"/>
      <c r="R159" s="98"/>
      <c r="S159" s="98"/>
      <c r="T159" s="98"/>
      <c r="U159" s="98"/>
    </row>
    <row r="160" spans="16:21" x14ac:dyDescent="0.2">
      <c r="P160" s="73"/>
      <c r="Q160" s="97"/>
      <c r="R160" s="98"/>
      <c r="S160" s="98"/>
      <c r="T160" s="98"/>
      <c r="U160" s="98"/>
    </row>
    <row r="161" spans="16:21" x14ac:dyDescent="0.2">
      <c r="P161" s="73"/>
      <c r="Q161" s="97"/>
      <c r="R161" s="98"/>
      <c r="S161" s="98"/>
      <c r="T161" s="98"/>
      <c r="U161" s="98"/>
    </row>
    <row r="162" spans="16:21" x14ac:dyDescent="0.2">
      <c r="P162" s="73"/>
      <c r="Q162" s="97"/>
      <c r="R162" s="98"/>
      <c r="S162" s="98"/>
      <c r="T162" s="98"/>
      <c r="U162" s="98"/>
    </row>
    <row r="163" spans="16:21" x14ac:dyDescent="0.2">
      <c r="P163" s="73"/>
      <c r="Q163" s="97"/>
      <c r="R163" s="98"/>
      <c r="S163" s="98"/>
      <c r="T163" s="98"/>
      <c r="U163" s="98"/>
    </row>
    <row r="164" spans="16:21" x14ac:dyDescent="0.2">
      <c r="P164" s="73"/>
      <c r="Q164" s="97"/>
      <c r="R164" s="98"/>
      <c r="S164" s="98"/>
      <c r="T164" s="98"/>
      <c r="U164" s="98"/>
    </row>
    <row r="165" spans="16:21" x14ac:dyDescent="0.2">
      <c r="P165" s="73"/>
      <c r="Q165" s="97"/>
      <c r="R165" s="98"/>
      <c r="S165" s="98"/>
      <c r="T165" s="98"/>
      <c r="U165" s="98"/>
    </row>
    <row r="166" spans="16:21" x14ac:dyDescent="0.2">
      <c r="P166" s="73"/>
      <c r="Q166" s="97"/>
      <c r="R166" s="98"/>
      <c r="S166" s="98"/>
      <c r="T166" s="98"/>
      <c r="U166" s="98"/>
    </row>
    <row r="167" spans="16:21" x14ac:dyDescent="0.2">
      <c r="P167" s="73"/>
      <c r="Q167" s="97"/>
      <c r="R167" s="98"/>
      <c r="S167" s="98"/>
      <c r="T167" s="98"/>
      <c r="U167" s="98"/>
    </row>
    <row r="168" spans="16:21" x14ac:dyDescent="0.2">
      <c r="P168" s="73"/>
      <c r="Q168" s="97"/>
      <c r="R168" s="98"/>
      <c r="S168" s="98"/>
      <c r="T168" s="98"/>
      <c r="U168" s="98"/>
    </row>
    <row r="169" spans="16:21" x14ac:dyDescent="0.2">
      <c r="P169" s="73"/>
      <c r="Q169" s="97"/>
      <c r="R169" s="98"/>
      <c r="S169" s="98"/>
      <c r="T169" s="98"/>
      <c r="U169" s="98"/>
    </row>
    <row r="170" spans="16:21" x14ac:dyDescent="0.2">
      <c r="P170" s="73"/>
      <c r="Q170" s="97"/>
      <c r="R170" s="98"/>
      <c r="S170" s="98"/>
      <c r="T170" s="98"/>
      <c r="U170" s="98"/>
    </row>
    <row r="171" spans="16:21" x14ac:dyDescent="0.2">
      <c r="P171" s="73"/>
      <c r="Q171" s="97"/>
      <c r="R171" s="98"/>
      <c r="S171" s="98"/>
      <c r="T171" s="98"/>
      <c r="U171" s="98"/>
    </row>
    <row r="172" spans="16:21" x14ac:dyDescent="0.2">
      <c r="P172" s="73"/>
      <c r="Q172" s="97"/>
      <c r="R172" s="98"/>
      <c r="S172" s="98"/>
      <c r="T172" s="98"/>
      <c r="U172" s="98"/>
    </row>
    <row r="173" spans="16:21" x14ac:dyDescent="0.2">
      <c r="P173" s="73"/>
      <c r="Q173" s="97"/>
      <c r="R173" s="98"/>
      <c r="S173" s="98"/>
      <c r="T173" s="98"/>
      <c r="U173" s="98"/>
    </row>
    <row r="174" spans="16:21" x14ac:dyDescent="0.2">
      <c r="P174" s="73"/>
      <c r="Q174" s="97"/>
      <c r="R174" s="98"/>
      <c r="S174" s="98"/>
      <c r="T174" s="98"/>
      <c r="U174" s="98"/>
    </row>
    <row r="175" spans="16:21" x14ac:dyDescent="0.2">
      <c r="P175" s="73"/>
      <c r="Q175" s="97"/>
      <c r="R175" s="98"/>
      <c r="S175" s="98"/>
      <c r="T175" s="98"/>
      <c r="U175" s="98"/>
    </row>
    <row r="176" spans="16:21" x14ac:dyDescent="0.2">
      <c r="P176" s="73"/>
      <c r="Q176" s="97"/>
      <c r="R176" s="98"/>
      <c r="S176" s="98"/>
      <c r="T176" s="98"/>
      <c r="U176" s="98"/>
    </row>
    <row r="177" spans="16:21" x14ac:dyDescent="0.2">
      <c r="P177" s="73"/>
      <c r="Q177" s="97"/>
      <c r="R177" s="98"/>
      <c r="S177" s="98"/>
      <c r="T177" s="98"/>
      <c r="U177" s="98"/>
    </row>
    <row r="178" spans="16:21" x14ac:dyDescent="0.2">
      <c r="P178" s="73"/>
      <c r="Q178" s="97"/>
      <c r="R178" s="98"/>
      <c r="S178" s="98"/>
      <c r="T178" s="98"/>
      <c r="U178" s="98"/>
    </row>
    <row r="179" spans="16:21" x14ac:dyDescent="0.2">
      <c r="P179" s="73"/>
      <c r="Q179" s="97"/>
      <c r="R179" s="98"/>
      <c r="S179" s="98"/>
      <c r="T179" s="98"/>
      <c r="U179" s="98"/>
    </row>
    <row r="180" spans="16:21" x14ac:dyDescent="0.2">
      <c r="P180" s="73"/>
      <c r="Q180" s="97"/>
      <c r="R180" s="98"/>
      <c r="S180" s="98"/>
      <c r="T180" s="98"/>
      <c r="U180" s="98"/>
    </row>
    <row r="181" spans="16:21" x14ac:dyDescent="0.2">
      <c r="P181" s="73"/>
      <c r="Q181" s="97"/>
      <c r="R181" s="98"/>
      <c r="S181" s="98"/>
      <c r="T181" s="98"/>
      <c r="U181" s="98"/>
    </row>
    <row r="182" spans="16:21" x14ac:dyDescent="0.2">
      <c r="P182" s="73"/>
      <c r="Q182" s="97"/>
      <c r="R182" s="98"/>
      <c r="S182" s="98"/>
      <c r="T182" s="98"/>
      <c r="U182" s="98"/>
    </row>
    <row r="183" spans="16:21" x14ac:dyDescent="0.2">
      <c r="P183" s="73"/>
      <c r="Q183" s="97"/>
      <c r="R183" s="98"/>
      <c r="S183" s="98"/>
      <c r="T183" s="98"/>
      <c r="U183" s="98"/>
    </row>
    <row r="184" spans="16:21" x14ac:dyDescent="0.2">
      <c r="P184" s="73"/>
      <c r="Q184" s="97"/>
      <c r="R184" s="98"/>
      <c r="S184" s="98"/>
      <c r="T184" s="98"/>
      <c r="U184" s="98"/>
    </row>
    <row r="185" spans="16:21" x14ac:dyDescent="0.2">
      <c r="P185" s="73"/>
      <c r="Q185" s="97"/>
      <c r="R185" s="98"/>
      <c r="S185" s="98"/>
      <c r="T185" s="98"/>
      <c r="U185" s="98"/>
    </row>
    <row r="186" spans="16:21" x14ac:dyDescent="0.2">
      <c r="P186" s="73"/>
      <c r="Q186" s="97"/>
      <c r="R186" s="98"/>
      <c r="S186" s="98"/>
      <c r="T186" s="98"/>
      <c r="U186" s="98"/>
    </row>
    <row r="187" spans="16:21" x14ac:dyDescent="0.2">
      <c r="P187" s="73"/>
      <c r="Q187" s="97"/>
      <c r="R187" s="98"/>
      <c r="S187" s="98"/>
      <c r="T187" s="98"/>
      <c r="U187" s="98"/>
    </row>
    <row r="188" spans="16:21" x14ac:dyDescent="0.2">
      <c r="P188" s="73"/>
      <c r="Q188" s="97"/>
      <c r="R188" s="98"/>
      <c r="S188" s="98"/>
      <c r="T188" s="98"/>
      <c r="U188" s="98"/>
    </row>
    <row r="189" spans="16:21" x14ac:dyDescent="0.2">
      <c r="P189" s="73"/>
      <c r="Q189" s="97"/>
      <c r="R189" s="98"/>
      <c r="S189" s="98"/>
      <c r="T189" s="98"/>
      <c r="U189" s="98"/>
    </row>
    <row r="190" spans="16:21" x14ac:dyDescent="0.2">
      <c r="P190" s="73"/>
      <c r="Q190" s="97"/>
      <c r="R190" s="98"/>
      <c r="S190" s="98"/>
      <c r="T190" s="98"/>
      <c r="U190" s="98"/>
    </row>
    <row r="191" spans="16:21" x14ac:dyDescent="0.2">
      <c r="P191" s="73"/>
      <c r="Q191" s="97"/>
      <c r="R191" s="98"/>
      <c r="S191" s="98"/>
      <c r="T191" s="98"/>
      <c r="U191" s="98"/>
    </row>
    <row r="192" spans="16:21" x14ac:dyDescent="0.2">
      <c r="P192" s="73"/>
      <c r="Q192" s="97"/>
      <c r="R192" s="98"/>
      <c r="S192" s="98"/>
      <c r="T192" s="98"/>
      <c r="U192" s="98"/>
    </row>
    <row r="193" spans="16:21" x14ac:dyDescent="0.2">
      <c r="P193" s="73"/>
      <c r="Q193" s="97"/>
      <c r="R193" s="98"/>
      <c r="S193" s="98"/>
      <c r="T193" s="98"/>
      <c r="U193" s="98"/>
    </row>
    <row r="194" spans="16:21" x14ac:dyDescent="0.2">
      <c r="P194" s="73"/>
      <c r="Q194" s="97"/>
      <c r="R194" s="98"/>
      <c r="S194" s="98"/>
      <c r="T194" s="98"/>
      <c r="U194" s="98"/>
    </row>
    <row r="195" spans="16:21" x14ac:dyDescent="0.2">
      <c r="P195" s="73"/>
      <c r="Q195" s="97"/>
      <c r="R195" s="98"/>
      <c r="S195" s="98"/>
      <c r="T195" s="98"/>
      <c r="U195" s="98"/>
    </row>
    <row r="196" spans="16:21" x14ac:dyDescent="0.2">
      <c r="P196" s="73"/>
      <c r="Q196" s="97"/>
      <c r="R196" s="98"/>
      <c r="S196" s="98"/>
      <c r="T196" s="98"/>
      <c r="U196" s="98"/>
    </row>
    <row r="197" spans="16:21" x14ac:dyDescent="0.2">
      <c r="P197" s="73"/>
      <c r="Q197" s="97"/>
      <c r="R197" s="98"/>
      <c r="S197" s="98"/>
      <c r="T197" s="98"/>
      <c r="U197" s="98"/>
    </row>
    <row r="198" spans="16:21" x14ac:dyDescent="0.2">
      <c r="P198" s="73"/>
      <c r="Q198" s="97"/>
      <c r="R198" s="98"/>
      <c r="S198" s="98"/>
      <c r="T198" s="98"/>
      <c r="U198" s="98"/>
    </row>
    <row r="199" spans="16:21" x14ac:dyDescent="0.2">
      <c r="P199" s="73"/>
      <c r="Q199" s="97"/>
      <c r="R199" s="98"/>
      <c r="S199" s="98"/>
      <c r="T199" s="98"/>
      <c r="U199" s="98"/>
    </row>
    <row r="200" spans="16:21" x14ac:dyDescent="0.2">
      <c r="P200" s="73"/>
      <c r="Q200" s="97"/>
      <c r="R200" s="98"/>
      <c r="S200" s="98"/>
      <c r="T200" s="98"/>
      <c r="U200" s="98"/>
    </row>
    <row r="201" spans="16:21" x14ac:dyDescent="0.2">
      <c r="P201" s="73"/>
      <c r="Q201" s="97"/>
      <c r="R201" s="98"/>
      <c r="S201" s="98"/>
      <c r="T201" s="98"/>
      <c r="U201" s="98"/>
    </row>
    <row r="202" spans="16:21" x14ac:dyDescent="0.2">
      <c r="P202" s="73"/>
      <c r="Q202" s="97"/>
      <c r="R202" s="98"/>
      <c r="S202" s="98"/>
      <c r="T202" s="98"/>
      <c r="U202" s="98"/>
    </row>
    <row r="203" spans="16:21" x14ac:dyDescent="0.2">
      <c r="P203" s="73"/>
      <c r="Q203" s="97"/>
      <c r="R203" s="98"/>
      <c r="S203" s="98"/>
      <c r="T203" s="98"/>
      <c r="U203" s="98"/>
    </row>
    <row r="204" spans="16:21" x14ac:dyDescent="0.2">
      <c r="P204" s="73"/>
      <c r="Q204" s="97"/>
      <c r="R204" s="98"/>
      <c r="S204" s="98"/>
      <c r="T204" s="98"/>
      <c r="U204" s="98"/>
    </row>
    <row r="205" spans="16:21" x14ac:dyDescent="0.2">
      <c r="P205" s="73"/>
      <c r="Q205" s="97"/>
      <c r="R205" s="98"/>
      <c r="S205" s="98"/>
      <c r="T205" s="98"/>
      <c r="U205" s="98"/>
    </row>
    <row r="206" spans="16:21" x14ac:dyDescent="0.2">
      <c r="P206" s="73"/>
      <c r="Q206" s="97"/>
      <c r="R206" s="98"/>
      <c r="S206" s="98"/>
      <c r="T206" s="98"/>
      <c r="U206" s="98"/>
    </row>
    <row r="207" spans="16:21" x14ac:dyDescent="0.2">
      <c r="P207" s="73"/>
      <c r="Q207" s="97"/>
      <c r="R207" s="98"/>
      <c r="S207" s="98"/>
      <c r="T207" s="98"/>
      <c r="U207" s="98"/>
    </row>
    <row r="208" spans="16:21" x14ac:dyDescent="0.2">
      <c r="P208" s="73"/>
      <c r="Q208" s="97"/>
      <c r="R208" s="98"/>
      <c r="S208" s="98"/>
      <c r="T208" s="98"/>
      <c r="U208" s="98"/>
    </row>
    <row r="209" spans="16:21" x14ac:dyDescent="0.2">
      <c r="P209" s="73"/>
      <c r="Q209" s="97"/>
      <c r="R209" s="98"/>
      <c r="S209" s="98"/>
      <c r="T209" s="98"/>
      <c r="U209" s="98"/>
    </row>
    <row r="210" spans="16:21" x14ac:dyDescent="0.2">
      <c r="P210" s="73"/>
      <c r="Q210" s="97"/>
      <c r="R210" s="98"/>
      <c r="S210" s="98"/>
      <c r="T210" s="98"/>
      <c r="U210" s="98"/>
    </row>
    <row r="211" spans="16:21" x14ac:dyDescent="0.2">
      <c r="P211" s="73"/>
      <c r="Q211" s="97"/>
      <c r="R211" s="98"/>
      <c r="S211" s="98"/>
      <c r="T211" s="98"/>
      <c r="U211" s="98"/>
    </row>
    <row r="212" spans="16:21" x14ac:dyDescent="0.2">
      <c r="P212" s="73"/>
      <c r="Q212" s="97"/>
      <c r="R212" s="98"/>
      <c r="S212" s="98"/>
      <c r="T212" s="98"/>
      <c r="U212" s="98"/>
    </row>
    <row r="213" spans="16:21" x14ac:dyDescent="0.2">
      <c r="P213" s="73"/>
      <c r="Q213" s="97"/>
      <c r="R213" s="98"/>
      <c r="S213" s="98"/>
      <c r="T213" s="98"/>
      <c r="U213" s="98"/>
    </row>
    <row r="214" spans="16:21" x14ac:dyDescent="0.2">
      <c r="P214" s="73"/>
      <c r="Q214" s="97"/>
      <c r="R214" s="98"/>
      <c r="S214" s="98"/>
      <c r="T214" s="98"/>
      <c r="U214" s="98"/>
    </row>
    <row r="215" spans="16:21" x14ac:dyDescent="0.2">
      <c r="P215" s="73"/>
      <c r="Q215" s="97"/>
      <c r="R215" s="98"/>
      <c r="S215" s="98"/>
      <c r="T215" s="98"/>
      <c r="U215" s="98"/>
    </row>
    <row r="216" spans="16:21" x14ac:dyDescent="0.2">
      <c r="P216" s="73"/>
      <c r="Q216" s="97"/>
      <c r="R216" s="98"/>
      <c r="S216" s="98"/>
      <c r="T216" s="98"/>
      <c r="U216" s="98"/>
    </row>
    <row r="217" spans="16:21" x14ac:dyDescent="0.2">
      <c r="P217" s="73"/>
      <c r="Q217" s="97"/>
      <c r="R217" s="98"/>
      <c r="S217" s="98"/>
      <c r="T217" s="98"/>
      <c r="U217" s="98"/>
    </row>
    <row r="218" spans="16:21" x14ac:dyDescent="0.2">
      <c r="P218" s="73"/>
      <c r="Q218" s="97"/>
      <c r="R218" s="98"/>
      <c r="S218" s="98"/>
      <c r="T218" s="98"/>
      <c r="U218" s="98"/>
    </row>
    <row r="219" spans="16:21" x14ac:dyDescent="0.2">
      <c r="P219" s="73"/>
      <c r="Q219" s="97"/>
      <c r="R219" s="98"/>
      <c r="S219" s="98"/>
      <c r="T219" s="98"/>
      <c r="U219" s="98"/>
    </row>
    <row r="220" spans="16:21" x14ac:dyDescent="0.2">
      <c r="P220" s="73"/>
      <c r="Q220" s="97"/>
      <c r="R220" s="98"/>
      <c r="S220" s="98"/>
      <c r="T220" s="98"/>
      <c r="U220" s="98"/>
    </row>
    <row r="221" spans="16:21" x14ac:dyDescent="0.2">
      <c r="P221" s="73"/>
      <c r="Q221" s="97"/>
      <c r="R221" s="98"/>
      <c r="S221" s="98"/>
      <c r="T221" s="98"/>
      <c r="U221" s="98"/>
    </row>
    <row r="222" spans="16:21" x14ac:dyDescent="0.2">
      <c r="P222" s="73"/>
      <c r="Q222" s="97"/>
      <c r="R222" s="98"/>
      <c r="S222" s="98"/>
      <c r="T222" s="98"/>
      <c r="U222" s="98"/>
    </row>
    <row r="223" spans="16:21" x14ac:dyDescent="0.2">
      <c r="P223" s="73"/>
      <c r="Q223" s="97"/>
      <c r="R223" s="98"/>
      <c r="S223" s="98"/>
      <c r="T223" s="98"/>
      <c r="U223" s="98"/>
    </row>
    <row r="224" spans="16:21" x14ac:dyDescent="0.2">
      <c r="P224" s="73"/>
      <c r="Q224" s="97"/>
      <c r="R224" s="98"/>
      <c r="S224" s="98"/>
      <c r="T224" s="98"/>
      <c r="U224" s="98"/>
    </row>
    <row r="225" spans="16:21" x14ac:dyDescent="0.2">
      <c r="P225" s="73"/>
      <c r="Q225" s="97"/>
      <c r="R225" s="98"/>
      <c r="S225" s="98"/>
      <c r="T225" s="98"/>
      <c r="U225" s="98"/>
    </row>
    <row r="226" spans="16:21" x14ac:dyDescent="0.2">
      <c r="P226" s="73"/>
      <c r="Q226" s="97"/>
      <c r="R226" s="98"/>
      <c r="S226" s="98"/>
      <c r="T226" s="98"/>
      <c r="U226" s="98"/>
    </row>
    <row r="227" spans="16:21" x14ac:dyDescent="0.2">
      <c r="P227" s="73"/>
      <c r="Q227" s="97"/>
      <c r="R227" s="98"/>
      <c r="S227" s="98"/>
      <c r="T227" s="98"/>
      <c r="U227" s="98"/>
    </row>
    <row r="228" spans="16:21" x14ac:dyDescent="0.2">
      <c r="P228" s="73"/>
      <c r="Q228" s="97"/>
      <c r="R228" s="98"/>
      <c r="S228" s="98"/>
      <c r="T228" s="98"/>
      <c r="U228" s="98"/>
    </row>
    <row r="229" spans="16:21" x14ac:dyDescent="0.2">
      <c r="P229" s="73"/>
      <c r="Q229" s="97"/>
      <c r="R229" s="98"/>
      <c r="S229" s="98"/>
      <c r="T229" s="98"/>
      <c r="U229" s="98"/>
    </row>
    <row r="230" spans="16:21" x14ac:dyDescent="0.2">
      <c r="P230" s="73"/>
      <c r="Q230" s="97"/>
      <c r="R230" s="98"/>
      <c r="S230" s="98"/>
      <c r="T230" s="98"/>
      <c r="U230" s="98"/>
    </row>
    <row r="231" spans="16:21" x14ac:dyDescent="0.2">
      <c r="P231" s="73"/>
      <c r="Q231" s="97"/>
      <c r="R231" s="98"/>
      <c r="S231" s="98"/>
      <c r="T231" s="98"/>
      <c r="U231" s="98"/>
    </row>
    <row r="232" spans="16:21" x14ac:dyDescent="0.2">
      <c r="P232" s="73"/>
      <c r="Q232" s="97"/>
      <c r="R232" s="98"/>
      <c r="S232" s="98"/>
      <c r="T232" s="98"/>
      <c r="U232" s="98"/>
    </row>
    <row r="233" spans="16:21" x14ac:dyDescent="0.2">
      <c r="P233" s="73"/>
      <c r="Q233" s="97"/>
      <c r="R233" s="98"/>
      <c r="S233" s="98"/>
      <c r="T233" s="98"/>
      <c r="U233" s="98"/>
    </row>
    <row r="234" spans="16:21" x14ac:dyDescent="0.2">
      <c r="P234" s="73"/>
      <c r="Q234" s="97"/>
      <c r="R234" s="98"/>
      <c r="S234" s="98"/>
      <c r="T234" s="98"/>
      <c r="U234" s="98"/>
    </row>
    <row r="235" spans="16:21" x14ac:dyDescent="0.2">
      <c r="P235" s="73"/>
      <c r="Q235" s="97"/>
      <c r="R235" s="98"/>
      <c r="S235" s="98"/>
      <c r="T235" s="98"/>
      <c r="U235" s="98"/>
    </row>
    <row r="236" spans="16:21" x14ac:dyDescent="0.2">
      <c r="P236" s="73"/>
      <c r="Q236" s="97"/>
      <c r="R236" s="98"/>
      <c r="S236" s="98"/>
      <c r="T236" s="98"/>
      <c r="U236" s="98"/>
    </row>
    <row r="237" spans="16:21" x14ac:dyDescent="0.2">
      <c r="P237" s="73"/>
      <c r="Q237" s="97"/>
      <c r="R237" s="98"/>
      <c r="S237" s="98"/>
      <c r="T237" s="98"/>
      <c r="U237" s="98"/>
    </row>
    <row r="238" spans="16:21" x14ac:dyDescent="0.2">
      <c r="P238" s="73"/>
      <c r="Q238" s="97"/>
      <c r="R238" s="98"/>
      <c r="S238" s="98"/>
      <c r="T238" s="98"/>
      <c r="U238" s="98"/>
    </row>
    <row r="239" spans="16:21" x14ac:dyDescent="0.2">
      <c r="P239" s="73"/>
      <c r="Q239" s="97"/>
      <c r="R239" s="98"/>
      <c r="S239" s="98"/>
      <c r="T239" s="98"/>
      <c r="U239" s="98"/>
    </row>
    <row r="240" spans="16:21" x14ac:dyDescent="0.2">
      <c r="P240" s="73"/>
      <c r="Q240" s="97"/>
      <c r="R240" s="98"/>
      <c r="S240" s="98"/>
      <c r="T240" s="98"/>
      <c r="U240" s="98"/>
    </row>
    <row r="241" spans="16:21" x14ac:dyDescent="0.2">
      <c r="P241" s="73"/>
      <c r="Q241" s="97"/>
      <c r="R241" s="98"/>
      <c r="S241" s="98"/>
      <c r="T241" s="98"/>
      <c r="U241" s="98"/>
    </row>
    <row r="242" spans="16:21" x14ac:dyDescent="0.2">
      <c r="P242" s="73"/>
      <c r="Q242" s="97"/>
      <c r="R242" s="98"/>
      <c r="S242" s="98"/>
      <c r="T242" s="98"/>
      <c r="U242" s="98"/>
    </row>
    <row r="243" spans="16:21" x14ac:dyDescent="0.2">
      <c r="P243" s="73"/>
      <c r="Q243" s="97"/>
      <c r="R243" s="98"/>
      <c r="S243" s="98"/>
      <c r="T243" s="98"/>
      <c r="U243" s="98"/>
    </row>
    <row r="244" spans="16:21" x14ac:dyDescent="0.2">
      <c r="P244" s="73"/>
      <c r="Q244" s="97"/>
      <c r="R244" s="98"/>
      <c r="S244" s="98"/>
      <c r="T244" s="98"/>
      <c r="U244" s="98"/>
    </row>
    <row r="245" spans="16:21" x14ac:dyDescent="0.2">
      <c r="P245" s="73"/>
      <c r="Q245" s="97"/>
      <c r="R245" s="98"/>
      <c r="S245" s="98"/>
      <c r="T245" s="98"/>
      <c r="U245" s="98"/>
    </row>
  </sheetData>
  <mergeCells count="8">
    <mergeCell ref="C17:G17"/>
    <mergeCell ref="X21:Z22"/>
    <mergeCell ref="A1:N1"/>
    <mergeCell ref="Q1:U1"/>
    <mergeCell ref="V1:V2"/>
    <mergeCell ref="W1:W2"/>
    <mergeCell ref="F2:J2"/>
    <mergeCell ref="S2:T2"/>
  </mergeCells>
  <phoneticPr fontId="2"/>
  <pageMargins left="0.70866141732283472" right="0.70866141732283472" top="0.74803149606299213" bottom="0.74803149606299213" header="0.31496062992125984" footer="0.31496062992125984"/>
  <pageSetup paperSize="9" scale="12" fitToWidth="0" orientation="landscape" r:id="rId1"/>
  <colBreaks count="1" manualBreakCount="1">
    <brk id="16" max="77" man="1"/>
  </colBreaks>
  <drawing r:id="rId2"/>
</worksheet>
</file>